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055" activeTab="0"/>
  </bookViews>
  <sheets>
    <sheet name="Главная" sheetId="1" r:id="rId1"/>
    <sheet name="Сплит системы" sheetId="2" r:id="rId2"/>
    <sheet name="Мульти-сплит" sheetId="3" r:id="rId3"/>
    <sheet name="Полу-пром" sheetId="4" r:id="rId4"/>
  </sheets>
  <definedNames>
    <definedName name="_xlnm.Print_Area" localSheetId="0">'Главная'!$A$1:$G$21</definedName>
    <definedName name="_xlnm.Print_Area" localSheetId="2">'Мульти-сплит'!$A$1:$M$58</definedName>
    <definedName name="_xlnm.Print_Area" localSheetId="3">'Полу-пром'!$A$1:$N$119</definedName>
    <definedName name="_xlnm.Print_Area" localSheetId="1">'Сплит системы'!$A$1:$AJ$138</definedName>
  </definedNames>
  <calcPr fullCalcOnLoad="1" refMode="R1C1"/>
</workbook>
</file>

<file path=xl/comments1.xml><?xml version="1.0" encoding="utf-8"?>
<comments xmlns="http://schemas.openxmlformats.org/spreadsheetml/2006/main">
  <authors>
    <author>lich</author>
  </authors>
  <commentList>
    <comment ref="C9" authorId="0">
      <text>
        <r>
          <rPr>
            <b/>
            <sz val="12"/>
            <rFont val="Tahoma"/>
            <family val="2"/>
          </rPr>
          <t xml:space="preserve">Вставьте скидку </t>
        </r>
        <r>
          <rPr>
            <b/>
            <i/>
            <sz val="12"/>
            <rFont val="Tahoma"/>
            <family val="2"/>
          </rPr>
          <t>оговоренную</t>
        </r>
        <r>
          <rPr>
            <b/>
            <sz val="12"/>
            <rFont val="Tahoma"/>
            <family val="2"/>
          </rPr>
          <t xml:space="preserve"> с менеджером ООО ДЦТС "Регион"</t>
        </r>
        <r>
          <rPr>
            <sz val="8"/>
            <rFont val="Tahoma"/>
            <family val="2"/>
          </rPr>
          <t xml:space="preserve">
тел. (062) 207-98-67
моб. (063) 144-62-72</t>
        </r>
      </text>
    </comment>
    <comment ref="G9" authorId="0">
      <text>
        <r>
          <rPr>
            <b/>
            <sz val="12"/>
            <rFont val="Tahoma"/>
            <family val="2"/>
          </rPr>
          <t xml:space="preserve">Вставьте скидку </t>
        </r>
        <r>
          <rPr>
            <b/>
            <i/>
            <sz val="12"/>
            <rFont val="Tahoma"/>
            <family val="2"/>
          </rPr>
          <t>оговоренную</t>
        </r>
        <r>
          <rPr>
            <b/>
            <sz val="12"/>
            <rFont val="Tahoma"/>
            <family val="2"/>
          </rPr>
          <t xml:space="preserve"> с менеджером ООО ДЦТС "Регион"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тел. (062) 207-98-67
моб. (063) 144-62-72</t>
        </r>
      </text>
    </comment>
    <comment ref="G14" authorId="0">
      <text>
        <r>
          <rPr>
            <b/>
            <sz val="12"/>
            <rFont val="Tahoma"/>
            <family val="2"/>
          </rPr>
          <t xml:space="preserve">Вставьте скидку </t>
        </r>
        <r>
          <rPr>
            <b/>
            <i/>
            <sz val="12"/>
            <rFont val="Tahoma"/>
            <family val="2"/>
          </rPr>
          <t>оговоренную</t>
        </r>
        <r>
          <rPr>
            <b/>
            <sz val="12"/>
            <rFont val="Tahoma"/>
            <family val="2"/>
          </rPr>
          <t xml:space="preserve"> с менеджером ООО ДЦТС "Регион"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тел. (062) 207-98-67
моб. (063) 144-62-72</t>
        </r>
      </text>
    </comment>
  </commentList>
</comments>
</file>

<file path=xl/comments2.xml><?xml version="1.0" encoding="utf-8"?>
<comments xmlns="http://schemas.openxmlformats.org/spreadsheetml/2006/main">
  <authors>
    <author>Lutsenko</author>
  </authors>
  <commentList>
    <comment ref="AJ123" authorId="0">
      <text>
        <r>
          <rPr>
            <b/>
            <i/>
            <sz val="8"/>
            <color indexed="10"/>
            <rFont val="Tahoma"/>
            <family val="2"/>
          </rPr>
          <t>ВНИМАНИЕ!</t>
        </r>
        <r>
          <rPr>
            <sz val="8"/>
            <rFont val="Tahoma"/>
            <family val="2"/>
          </rPr>
          <t xml:space="preserve">
Колонные кондиционеры - относятся к полу-пром серии. Здесь учтена скидка полу-пром серии введенной на главном листе.
</t>
        </r>
      </text>
    </comment>
    <comment ref="AJ126" authorId="0">
      <text>
        <r>
          <rPr>
            <b/>
            <i/>
            <sz val="8"/>
            <color indexed="10"/>
            <rFont val="Tahoma"/>
            <family val="2"/>
          </rPr>
          <t>ВНИМАНИЕ!</t>
        </r>
        <r>
          <rPr>
            <sz val="8"/>
            <rFont val="Tahoma"/>
            <family val="2"/>
          </rPr>
          <t xml:space="preserve">
Колонные кондиционеры - относятся к полу-пром серии. Здесь учтена скидка полу-пром серии введенной на главном листе.
</t>
        </r>
      </text>
    </comment>
  </commentList>
</comments>
</file>

<file path=xl/comments3.xml><?xml version="1.0" encoding="utf-8"?>
<comments xmlns="http://schemas.openxmlformats.org/spreadsheetml/2006/main">
  <authors>
    <author>Lutsenko</author>
  </authors>
  <commentList>
    <comment ref="A10" authorId="0">
      <text>
        <r>
          <rPr>
            <b/>
            <i/>
            <sz val="15"/>
            <color indexed="10"/>
            <rFont val="Tahoma"/>
            <family val="2"/>
          </rPr>
          <t>ВНИМАНИЕ!</t>
        </r>
        <r>
          <rPr>
            <sz val="15"/>
            <rFont val="Tahoma"/>
            <family val="2"/>
          </rPr>
          <t xml:space="preserve">
наружный блок CU-3E23CBPG несовместим с внутренними блоками серии JKDW
</t>
        </r>
      </text>
    </comment>
  </commentList>
</comments>
</file>

<file path=xl/sharedStrings.xml><?xml version="1.0" encoding="utf-8"?>
<sst xmlns="http://schemas.openxmlformats.org/spreadsheetml/2006/main" count="2265" uniqueCount="611">
  <si>
    <t>внутренний блок</t>
  </si>
  <si>
    <t>наружный блок</t>
  </si>
  <si>
    <t>Мощьность охлаждения, кВт</t>
  </si>
  <si>
    <t>Мощьность обогрева, кВт</t>
  </si>
  <si>
    <t>4,20 (0,80 - 5,50)</t>
  </si>
  <si>
    <t>2,50 (0,80-3,00)</t>
  </si>
  <si>
    <t>2,50 (0,80 - 3,00)</t>
  </si>
  <si>
    <t>3,50 (0,80 - 4,00)</t>
  </si>
  <si>
    <t>3,60 (0,80 - 4,60)</t>
  </si>
  <si>
    <t>+</t>
  </si>
  <si>
    <t>Модель</t>
  </si>
  <si>
    <t>Инверторное управление</t>
  </si>
  <si>
    <t>Фильтр Super Alleru-buster (fантиаллерген.)</t>
  </si>
  <si>
    <t>Ионный освежительвоздуха Ion</t>
  </si>
  <si>
    <t>Воздухоочистительная сис-ма E-ion APS</t>
  </si>
  <si>
    <t>-</t>
  </si>
  <si>
    <t>Датчик Patrol-Sensor</t>
  </si>
  <si>
    <t>Функция устранения запахов</t>
  </si>
  <si>
    <t>Съемная моющаяся панель</t>
  </si>
  <si>
    <t>Комфорт</t>
  </si>
  <si>
    <t>Здоровый воздух</t>
  </si>
  <si>
    <t>Режим ускоренного охлаждения\обогрева Power</t>
  </si>
  <si>
    <t>Режим мягкого осушения Soft Dry</t>
  </si>
  <si>
    <t>Автоматическоепереключение режимов</t>
  </si>
  <si>
    <t>Удобство</t>
  </si>
  <si>
    <t>24-часовой таймер включения выключения в реальном масштабе времени</t>
  </si>
  <si>
    <t>12-тичасовой таймер включения\выключения</t>
  </si>
  <si>
    <t>Буспроводной пульт ДУ с ЖК-дисплеем</t>
  </si>
  <si>
    <t>Надежность</t>
  </si>
  <si>
    <t>Автоматическоий перезапуск</t>
  </si>
  <si>
    <t>Конденсатор Blue Fin</t>
  </si>
  <si>
    <t>Длинный трубопровод</t>
  </si>
  <si>
    <t>15 м</t>
  </si>
  <si>
    <t>Функция самодиагностики</t>
  </si>
  <si>
    <t>Гарантийное обслуживание</t>
  </si>
  <si>
    <t>3 года + 5 лет (компресс.)</t>
  </si>
  <si>
    <t>Электрические параметры</t>
  </si>
  <si>
    <t>Напряжение, В</t>
  </si>
  <si>
    <t>Сила тока, А</t>
  </si>
  <si>
    <t>Входящая мощность, Вт</t>
  </si>
  <si>
    <r>
      <t>2,6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4,0</t>
    </r>
  </si>
  <si>
    <r>
      <t xml:space="preserve">950 (185-1170)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1160 (175-1500)</t>
    </r>
  </si>
  <si>
    <r>
      <t>570 (175-730)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870 (165-1150)</t>
    </r>
  </si>
  <si>
    <t>Источник питания</t>
  </si>
  <si>
    <t>внутрен. блок</t>
  </si>
  <si>
    <t>Диаметр труб хладагента жидкост./газовых</t>
  </si>
  <si>
    <t>6,35(1/4") 9,52(3/8")</t>
  </si>
  <si>
    <t>6,35(1/4") 12,70(1/2")</t>
  </si>
  <si>
    <t>Габаритные размеры ШхВхГ, мм</t>
  </si>
  <si>
    <t>Бесшумный режим Quiet, Дб</t>
  </si>
  <si>
    <t>до 23</t>
  </si>
  <si>
    <t>Вставьте Вашу скидку, %</t>
  </si>
  <si>
    <t>new</t>
  </si>
  <si>
    <t>до 20</t>
  </si>
  <si>
    <t>20 м</t>
  </si>
  <si>
    <t>30 м</t>
  </si>
  <si>
    <r>
      <t>2,7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3,6</t>
    </r>
  </si>
  <si>
    <r>
      <t>4,3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5,3</t>
    </r>
  </si>
  <si>
    <r>
      <t>6,9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7,2</t>
    </r>
  </si>
  <si>
    <r>
      <t>10,0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12,5</t>
    </r>
  </si>
  <si>
    <r>
      <t>4,4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4,9</t>
    </r>
  </si>
  <si>
    <r>
      <t>545 (175-740)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740 (165-1310)</t>
    </r>
  </si>
  <si>
    <r>
      <t xml:space="preserve">905(185-1180)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1090 (175-1930)</t>
    </r>
  </si>
  <si>
    <r>
      <t>1470 (215-2030)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1540 (245-2600)</t>
    </r>
  </si>
  <si>
    <r>
      <t xml:space="preserve">2120 (350-2700)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2660 (360-3200)</t>
    </r>
  </si>
  <si>
    <t>наружн. блок</t>
  </si>
  <si>
    <t>6,35(1/4") 15,88(5/8")</t>
  </si>
  <si>
    <t>290х870х204</t>
  </si>
  <si>
    <t>540х780х289</t>
  </si>
  <si>
    <t>290х1070х235</t>
  </si>
  <si>
    <t>750х875х345</t>
  </si>
  <si>
    <t>795х875х320</t>
  </si>
  <si>
    <t>6,80 (0,90-8,10)</t>
  </si>
  <si>
    <t>5,00 (0,90-6,00)</t>
  </si>
  <si>
    <t>4,40 (0,80-6,70)</t>
  </si>
  <si>
    <t>3,60 (0,80 - 5,00)</t>
  </si>
  <si>
    <t>5,80 (0,90-8,00)</t>
  </si>
  <si>
    <t>8,60 (0,90-9,90)</t>
  </si>
  <si>
    <t>CS-Е7НKDW</t>
  </si>
  <si>
    <t>CS-Е12НKDW</t>
  </si>
  <si>
    <t>CS-Е9НKDW</t>
  </si>
  <si>
    <t>до 21</t>
  </si>
  <si>
    <t>CU-Е7НKD</t>
  </si>
  <si>
    <t>CU-Е9НKD</t>
  </si>
  <si>
    <t>CU-Е12НKD</t>
  </si>
  <si>
    <t>Panasonic CS/CU-Е7НKD</t>
  </si>
  <si>
    <t>Panasonic CS/CU-Е9НKD</t>
  </si>
  <si>
    <t>Panasonic CS/CU-Е12НKD</t>
  </si>
  <si>
    <r>
      <t>2,2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3,0</t>
    </r>
  </si>
  <si>
    <r>
      <t>2,8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3,9</t>
    </r>
  </si>
  <si>
    <r>
      <t>4,4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5,9</t>
    </r>
  </si>
  <si>
    <r>
      <t>11,8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15,3</t>
    </r>
  </si>
  <si>
    <r>
      <t xml:space="preserve">470 (170-580)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635 (160-1020)</t>
    </r>
  </si>
  <si>
    <r>
      <t xml:space="preserve">590 (175-750)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835 (165-1340)</t>
    </r>
  </si>
  <si>
    <r>
      <t xml:space="preserve">950 (185-1200)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1280 (175-1910)</t>
    </r>
  </si>
  <si>
    <r>
      <t xml:space="preserve">2210 (215-2540) 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2100 (245-2750)</t>
    </r>
  </si>
  <si>
    <t>280х799х183</t>
  </si>
  <si>
    <t>275х998х230</t>
  </si>
  <si>
    <t>795х900х320</t>
  </si>
  <si>
    <t>2,05 (0,70-2,40)</t>
  </si>
  <si>
    <t>2,60 (0,80-3,00)</t>
  </si>
  <si>
    <t>3,50 (0,80-4,00)</t>
  </si>
  <si>
    <t>6,30 (0,90-7,10)</t>
  </si>
  <si>
    <t>7,65 (0,90-8,60)</t>
  </si>
  <si>
    <t>2,80 (0,70-4,00)</t>
  </si>
  <si>
    <t>3,60 (0,80-5,00)</t>
  </si>
  <si>
    <t>4,80 (0,80-6,50)</t>
  </si>
  <si>
    <t>7,20 (0,90-8,50)</t>
  </si>
  <si>
    <t>9,60 (0,90-11,00)</t>
  </si>
  <si>
    <r>
      <t>2,3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3,1</t>
    </r>
  </si>
  <si>
    <r>
      <t>6,0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7,2</t>
    </r>
  </si>
  <si>
    <r>
      <t>10,3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9,7</t>
    </r>
  </si>
  <si>
    <r>
      <t xml:space="preserve">905 (185-1180)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1090 (175-1930)</t>
    </r>
  </si>
  <si>
    <r>
      <t xml:space="preserve">1220 (215-1600)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1460 (245-2210)</t>
    </r>
  </si>
  <si>
    <r>
      <t xml:space="preserve">1470 (215-2030)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1540 (245-2600)</t>
    </r>
  </si>
  <si>
    <r>
      <t xml:space="preserve">2540 (350-2950)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3300 (360-3750)</t>
    </r>
  </si>
  <si>
    <t>4,20 (0,90-5,00)</t>
  </si>
  <si>
    <t>3,40 (0,80-5,00)</t>
  </si>
  <si>
    <t>5,40 (0,90-7,10)</t>
  </si>
  <si>
    <t>Тех. характеристики</t>
  </si>
  <si>
    <t>Panasonic CS/CU-A7HKD</t>
  </si>
  <si>
    <t>CS-A7HKD</t>
  </si>
  <si>
    <t>CU-A7HKD</t>
  </si>
  <si>
    <t>Panasonic CS/CU-A9HKD</t>
  </si>
  <si>
    <t>CS-A9HKD</t>
  </si>
  <si>
    <t>CU-A9HKD</t>
  </si>
  <si>
    <t>Panasonic CS/CU-A12HKD</t>
  </si>
  <si>
    <t>CS-A12HKD</t>
  </si>
  <si>
    <t>CU-A12HKD</t>
  </si>
  <si>
    <t>до 26</t>
  </si>
  <si>
    <t>10 м</t>
  </si>
  <si>
    <t>25 м</t>
  </si>
  <si>
    <r>
      <t>2,8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3,4</t>
    </r>
  </si>
  <si>
    <r>
      <t>3,9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3,9</t>
    </r>
  </si>
  <si>
    <r>
      <t>5,1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5,1</t>
    </r>
  </si>
  <si>
    <r>
      <t xml:space="preserve">630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525</t>
    </r>
  </si>
  <si>
    <r>
      <t>860</t>
    </r>
    <r>
      <rPr>
        <b/>
        <sz val="9"/>
        <rFont val="Arial Cyr"/>
        <family val="0"/>
      </rPr>
      <t xml:space="preserve"> / </t>
    </r>
    <r>
      <rPr>
        <b/>
        <sz val="9"/>
        <color indexed="10"/>
        <rFont val="Arial Cyr"/>
        <family val="0"/>
      </rPr>
      <t>740</t>
    </r>
  </si>
  <si>
    <r>
      <t xml:space="preserve">1120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1120</t>
    </r>
  </si>
  <si>
    <t>510х650х230</t>
  </si>
  <si>
    <t>Panasonic CS/CU-PC7GKD</t>
  </si>
  <si>
    <t xml:space="preserve"> CS-PC7GKD</t>
  </si>
  <si>
    <t xml:space="preserve"> CU-PC7GKD</t>
  </si>
  <si>
    <t>Panasonic CS/CU-PC9GKD</t>
  </si>
  <si>
    <t xml:space="preserve"> CS-PC9GKD</t>
  </si>
  <si>
    <t xml:space="preserve"> CU-PC9GKD</t>
  </si>
  <si>
    <t>Panasonic CS/CU-PC12GKD</t>
  </si>
  <si>
    <t xml:space="preserve"> CS-PC12GKD</t>
  </si>
  <si>
    <t xml:space="preserve"> CU-PC12GKD</t>
  </si>
  <si>
    <t>Panasonic CS/CU-PA7GKD</t>
  </si>
  <si>
    <t xml:space="preserve"> CS-PA7GKD</t>
  </si>
  <si>
    <t xml:space="preserve"> CU-PA7GKD</t>
  </si>
  <si>
    <t>Panasonic CS/CU-PA9GKD</t>
  </si>
  <si>
    <t xml:space="preserve"> CS-PA9GKD</t>
  </si>
  <si>
    <t xml:space="preserve"> CU-PA9GKD</t>
  </si>
  <si>
    <t>Panasonic CS/CU-PA12GKD</t>
  </si>
  <si>
    <t xml:space="preserve"> CS-PA12GKD</t>
  </si>
  <si>
    <t xml:space="preserve"> CU-PA12GKD</t>
  </si>
  <si>
    <t>Panasonic CS/CU-PA16GKD</t>
  </si>
  <si>
    <t xml:space="preserve"> CS-PA16GKD</t>
  </si>
  <si>
    <t xml:space="preserve"> CU-PA16GKD</t>
  </si>
  <si>
    <t xml:space="preserve"> CS-PA18JKD</t>
  </si>
  <si>
    <t xml:space="preserve"> CS-PA24JKD</t>
  </si>
  <si>
    <t xml:space="preserve"> CU-PA24JKD</t>
  </si>
  <si>
    <t xml:space="preserve"> CU-PA18JKD</t>
  </si>
  <si>
    <t>опция</t>
  </si>
  <si>
    <t>7 м</t>
  </si>
  <si>
    <r>
      <t>3,65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3,2</t>
    </r>
  </si>
  <si>
    <r>
      <t>4,55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3,65</t>
    </r>
  </si>
  <si>
    <r>
      <t>6,0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5,2</t>
    </r>
  </si>
  <si>
    <r>
      <t>8,5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8,8</t>
    </r>
  </si>
  <si>
    <r>
      <t>8,3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8,0</t>
    </r>
  </si>
  <si>
    <r>
      <t>12,7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12,6</t>
    </r>
  </si>
  <si>
    <r>
      <t xml:space="preserve">695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600</t>
    </r>
  </si>
  <si>
    <r>
      <t>545 (175-740)</t>
    </r>
    <r>
      <rPr>
        <b/>
        <sz val="9"/>
        <rFont val="Arial Cyr"/>
        <family val="0"/>
      </rPr>
      <t xml:space="preserve"> / </t>
    </r>
    <r>
      <rPr>
        <b/>
        <sz val="9"/>
        <color indexed="10"/>
        <rFont val="Arial Cyr"/>
        <family val="0"/>
      </rPr>
      <t>740 (165-1310)</t>
    </r>
  </si>
  <si>
    <r>
      <t xml:space="preserve">990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790</t>
    </r>
  </si>
  <si>
    <r>
      <t xml:space="preserve">1290 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1100</t>
    </r>
  </si>
  <si>
    <r>
      <t xml:space="preserve">1790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1840</t>
    </r>
  </si>
  <si>
    <r>
      <t xml:space="preserve">1760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1690</t>
    </r>
  </si>
  <si>
    <r>
      <t xml:space="preserve">2600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2590</t>
    </r>
  </si>
  <si>
    <t>250х770х205</t>
  </si>
  <si>
    <t>530х650х230</t>
  </si>
  <si>
    <t>--</t>
  </si>
  <si>
    <t>Хладагент</t>
  </si>
  <si>
    <t>R410A</t>
  </si>
  <si>
    <t>R22</t>
  </si>
  <si>
    <t>Panasonic CS/CU-UЕ9JКD</t>
  </si>
  <si>
    <t>CS-UE9JKD</t>
  </si>
  <si>
    <t>CU-UE9JKD</t>
  </si>
  <si>
    <t>Panasonic CS/CU-UЕ12JКD</t>
  </si>
  <si>
    <t>CS-UE12JKD</t>
  </si>
  <si>
    <t>CU-UE12JKD</t>
  </si>
  <si>
    <t>до 22</t>
  </si>
  <si>
    <r>
      <t>3,6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4,1</t>
    </r>
  </si>
  <si>
    <r>
      <t>4,8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5,2</t>
    </r>
  </si>
  <si>
    <r>
      <t xml:space="preserve">750 (190-1,000)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900 (220-1200)</t>
    </r>
  </si>
  <si>
    <r>
      <t xml:space="preserve">1090 (170-1200)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1175 (150-1320)</t>
    </r>
  </si>
  <si>
    <t>2,50 (0,90-3,00)</t>
  </si>
  <si>
    <t>3,50 (0,90-3,90)</t>
  </si>
  <si>
    <t>3,30 (0,90-4,00)</t>
  </si>
  <si>
    <t>4,25 (770-4,040)</t>
  </si>
  <si>
    <t>Panasonic CS/CU-A28JFD</t>
  </si>
  <si>
    <t xml:space="preserve"> CS-A28JFD</t>
  </si>
  <si>
    <t>CU-A28JFD</t>
  </si>
  <si>
    <t>Panasonic CS/CU-A45JFD</t>
  </si>
  <si>
    <t xml:space="preserve"> CS-A45JFD</t>
  </si>
  <si>
    <t>CU-A45JFD</t>
  </si>
  <si>
    <r>
      <t>12,2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12,1</t>
    </r>
  </si>
  <si>
    <r>
      <t>8,0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7,8</t>
    </r>
  </si>
  <si>
    <r>
      <t xml:space="preserve">2650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2600</t>
    </r>
  </si>
  <si>
    <r>
      <t xml:space="preserve">4630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4400</t>
    </r>
  </si>
  <si>
    <t xml:space="preserve"> 9,52(3/8") 15,88(5/8")</t>
  </si>
  <si>
    <t>1680х500х298</t>
  </si>
  <si>
    <t>1880х600х350</t>
  </si>
  <si>
    <t>1175х900х320</t>
  </si>
  <si>
    <t>Panasonic CS/CU-A12CTP</t>
  </si>
  <si>
    <t>CS-A12CTP</t>
  </si>
  <si>
    <t>CU-A12CTP5</t>
  </si>
  <si>
    <t>Panasonic CS/CU-A18CTP</t>
  </si>
  <si>
    <t>CS-A18CTP</t>
  </si>
  <si>
    <t>CU-A18CTP5</t>
  </si>
  <si>
    <t>Panasonic CS/CU-A24CTP</t>
  </si>
  <si>
    <t>CS-A24CTP</t>
  </si>
  <si>
    <t>CU-A24CTP5</t>
  </si>
  <si>
    <t>3 года</t>
  </si>
  <si>
    <r>
      <t>5,1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5,0</t>
    </r>
  </si>
  <si>
    <r>
      <t>8,8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8,8</t>
    </r>
  </si>
  <si>
    <r>
      <t>12,7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13,3</t>
    </r>
  </si>
  <si>
    <r>
      <t xml:space="preserve">1090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1080</t>
    </r>
  </si>
  <si>
    <r>
      <t xml:space="preserve">1890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1890</t>
    </r>
  </si>
  <si>
    <r>
      <t xml:space="preserve">2600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2720</t>
    </r>
  </si>
  <si>
    <t>540х1028х200</t>
  </si>
  <si>
    <t>685х800х300</t>
  </si>
  <si>
    <t>Standart пр-во Китай (модели 2009 пр-во Малайзия)</t>
  </si>
  <si>
    <t>Milti Inverter Split класс Hi-End пр-во Малайзия (наружные блоки)</t>
  </si>
  <si>
    <t>Panasonic СU-2E15GВE-1</t>
  </si>
  <si>
    <r>
      <t>5,75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5,20</t>
    </r>
  </si>
  <si>
    <r>
      <t xml:space="preserve">1520 (250-1580)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1210 (210-1700)</t>
    </r>
  </si>
  <si>
    <t>540х780(+70)х289</t>
  </si>
  <si>
    <t>Panasonic СU-2E18CBPG</t>
  </si>
  <si>
    <t>Комбинация внутренних блоков</t>
  </si>
  <si>
    <t>2,8 кВт + 2,8 кВт</t>
  </si>
  <si>
    <t>3,2 кВт + 3,2 кВт</t>
  </si>
  <si>
    <r>
      <t>7,1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5,35</t>
    </r>
  </si>
  <si>
    <r>
      <t xml:space="preserve">1230 (250-1350)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1170 (210-1670)</t>
    </r>
  </si>
  <si>
    <t>4,50 (1,50-5,00)</t>
  </si>
  <si>
    <t>5,20 (1,50-5,40)</t>
  </si>
  <si>
    <t>5,40 (1,10-7,00)</t>
  </si>
  <si>
    <t>5,60 (1,10-7,20)</t>
  </si>
  <si>
    <t>2,2 кВт + 2,8 кВт + 4,0 кВт</t>
  </si>
  <si>
    <r>
      <t>5,3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6,5</t>
    </r>
  </si>
  <si>
    <r>
      <t xml:space="preserve">1200 (360-2180)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1400 (320-2110)</t>
    </r>
  </si>
  <si>
    <t>795х875(+110)х320</t>
  </si>
  <si>
    <t>5,20 (1,80-7,30)</t>
  </si>
  <si>
    <t>6,80 (1,60-8,30)</t>
  </si>
  <si>
    <t>Panasonic СU-3E23CBPG</t>
  </si>
  <si>
    <r>
      <t>8,5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8,3</t>
    </r>
  </si>
  <si>
    <t>2,8 кВт + 3,2 кВт + 4,0 кВт</t>
  </si>
  <si>
    <r>
      <t xml:space="preserve">1950 (490-2800)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1880 (560-2710)</t>
    </r>
  </si>
  <si>
    <t>735х826(+110)х330</t>
  </si>
  <si>
    <t>6,80 (2,80-8,40)</t>
  </si>
  <si>
    <t>8,60 (3,50-9,10)</t>
  </si>
  <si>
    <t>2,2 кВт + 2,8 кВт + 2,8 кВт + 3,2 кВт</t>
  </si>
  <si>
    <r>
      <t>7,5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8,6</t>
    </r>
  </si>
  <si>
    <r>
      <t xml:space="preserve">1680 (340-2470)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1850 (580-2600)</t>
    </r>
  </si>
  <si>
    <t>795х876х320</t>
  </si>
  <si>
    <t>6,80 (1,90-8,80)</t>
  </si>
  <si>
    <t>8,60 (3,00-10,60)</t>
  </si>
  <si>
    <t>3,2 кВт + 3,2 кВт + 3,2 кВт + 4,0 кВт</t>
  </si>
  <si>
    <r>
      <t>7,8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9,1</t>
    </r>
  </si>
  <si>
    <r>
      <t xml:space="preserve">1980 (530-2870)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2080 (700-3060)</t>
    </r>
  </si>
  <si>
    <t>908х900х320</t>
  </si>
  <si>
    <t>8,00 (3,00-9,20)</t>
  </si>
  <si>
    <t>9,40 (4,20-10,60)</t>
  </si>
  <si>
    <t>Panasonic СU-4E27CBPG</t>
  </si>
  <si>
    <t>Класс мощности охлаждения, кВт</t>
  </si>
  <si>
    <t>Класс мощьности обогрева, кВт</t>
  </si>
  <si>
    <r>
      <t xml:space="preserve"> Deluxe Inverter</t>
    </r>
    <r>
      <rPr>
        <b/>
        <i/>
        <sz val="14"/>
        <color indexed="10"/>
        <rFont val="Arial Cyr"/>
        <family val="0"/>
      </rPr>
      <t xml:space="preserve"> </t>
    </r>
    <r>
      <rPr>
        <b/>
        <i/>
        <sz val="14"/>
        <rFont val="Arial Cyr"/>
        <family val="0"/>
      </rPr>
      <t>пр-во Малайзия</t>
    </r>
  </si>
  <si>
    <r>
      <t xml:space="preserve">Panasonic СU-3E18JBE   </t>
    </r>
    <r>
      <rPr>
        <b/>
        <i/>
        <sz val="14"/>
        <color indexed="10"/>
        <rFont val="Arial Cyr"/>
        <family val="0"/>
      </rPr>
      <t>2009 (NEW)</t>
    </r>
  </si>
  <si>
    <r>
      <t xml:space="preserve">Panasonic СU-4E23JBE  </t>
    </r>
    <r>
      <rPr>
        <b/>
        <i/>
        <sz val="14"/>
        <color indexed="10"/>
        <rFont val="Arial Cyr"/>
        <family val="0"/>
      </rPr>
      <t>2009 (NEW)</t>
    </r>
  </si>
  <si>
    <t>Настенный тип (Внутренние блоки)</t>
  </si>
  <si>
    <t>Напольно-потолочный тип (внутренние блоки)</t>
  </si>
  <si>
    <t>1028х540х200</t>
  </si>
  <si>
    <t>Panasonic CS-E15DTEW</t>
  </si>
  <si>
    <t>Panasonic CS-ME10DTEG</t>
  </si>
  <si>
    <t>Panasonic CS-E18DTEW</t>
  </si>
  <si>
    <t>Кассетный тип - с 1-стор. воздушным потоком (внутренние блоки)</t>
  </si>
  <si>
    <t>Panasonic CS-ME7EB1E</t>
  </si>
  <si>
    <t>770х185х360</t>
  </si>
  <si>
    <t>Panasonic CS-ME10EB1E</t>
  </si>
  <si>
    <t>Panasonic CS-ME12EB1E</t>
  </si>
  <si>
    <t>Panasonic CS-ME14EB1E</t>
  </si>
  <si>
    <t>Кассетный тип - с 4-стор. воздушным потоком (внутренние блоки)</t>
  </si>
  <si>
    <t>575х260х575</t>
  </si>
  <si>
    <t>Panasonic CS-E15DB4EW</t>
  </si>
  <si>
    <t>Panasonic CS-E18DB4EW</t>
  </si>
  <si>
    <t>Скрытый тип (внутренние блоки)</t>
  </si>
  <si>
    <t>Panasonic CS-E10DD3EG</t>
  </si>
  <si>
    <t>750х235х370</t>
  </si>
  <si>
    <t>Panasonic CS-Е7НKDW</t>
  </si>
  <si>
    <t>Panasonic CS-Е9НKDW</t>
  </si>
  <si>
    <t>Panasonic CS-Е12НKDW</t>
  </si>
  <si>
    <t>Panasonic CS-Е15НKDW</t>
  </si>
  <si>
    <t>Panasonic CS-Е18НKDW</t>
  </si>
  <si>
    <t>Panasonic CS-E15DD3EW</t>
  </si>
  <si>
    <t>750х285х370</t>
  </si>
  <si>
    <t xml:space="preserve">Panasonic CS-E18DD3EW </t>
  </si>
  <si>
    <r>
      <t xml:space="preserve">Канальные кондиционеры </t>
    </r>
    <r>
      <rPr>
        <b/>
        <i/>
        <sz val="16"/>
        <color indexed="12"/>
        <rFont val="Monotype Corsiva"/>
        <family val="4"/>
      </rPr>
      <t>Flexi System Serie</t>
    </r>
    <r>
      <rPr>
        <b/>
        <i/>
        <sz val="12"/>
        <color indexed="12"/>
        <rFont val="Arial Cyr"/>
        <family val="0"/>
      </rPr>
      <t>s</t>
    </r>
    <r>
      <rPr>
        <b/>
        <i/>
        <sz val="12"/>
        <rFont val="Arial Cyr"/>
        <family val="0"/>
      </rPr>
      <t xml:space="preserve">  пр-во Малайзия</t>
    </r>
  </si>
  <si>
    <r>
      <t xml:space="preserve">2,09 (0,60-2,40)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2,08 (0,60-3,15)</t>
    </r>
  </si>
  <si>
    <t>Входящая мощность, кВт</t>
  </si>
  <si>
    <t>290х1100+100х500</t>
  </si>
  <si>
    <t>7,10 (2,10-7,50)</t>
  </si>
  <si>
    <t>Объем воздуха, куб.м/мин</t>
  </si>
  <si>
    <r>
      <t>22</t>
    </r>
    <r>
      <rPr>
        <b/>
        <sz val="9"/>
        <rFont val="Arial Cyr"/>
        <family val="0"/>
      </rPr>
      <t>/</t>
    </r>
    <r>
      <rPr>
        <b/>
        <sz val="9"/>
        <color indexed="10"/>
        <rFont val="Arial Cyr"/>
        <family val="0"/>
      </rPr>
      <t>22</t>
    </r>
  </si>
  <si>
    <t>5,60 (2,00-6,30)</t>
  </si>
  <si>
    <t>795х875+70х320</t>
  </si>
  <si>
    <t>7,00 (2,10-7,60)</t>
  </si>
  <si>
    <r>
      <t xml:space="preserve">2,53 (0,65-2,60)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2,85 (0,60-3,20)</t>
    </r>
  </si>
  <si>
    <t>7,10 (2,10-7,70)</t>
  </si>
  <si>
    <t>8,00 (2,20-8,30)</t>
  </si>
  <si>
    <r>
      <t xml:space="preserve">3,56 (1,30-4,10)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3,72 (1,20-4,25)</t>
    </r>
  </si>
  <si>
    <r>
      <t>38</t>
    </r>
    <r>
      <rPr>
        <b/>
        <sz val="9"/>
        <rFont val="Arial Cyr"/>
        <family val="0"/>
      </rPr>
      <t>/</t>
    </r>
    <r>
      <rPr>
        <b/>
        <sz val="9"/>
        <color indexed="10"/>
        <rFont val="Arial Cyr"/>
        <family val="0"/>
      </rPr>
      <t>38</t>
    </r>
  </si>
  <si>
    <t>360х100+100х100</t>
  </si>
  <si>
    <t>10,00 (3,80-10,50)</t>
  </si>
  <si>
    <t>11,20 (3,80-12,50)</t>
  </si>
  <si>
    <r>
      <t>40</t>
    </r>
    <r>
      <rPr>
        <b/>
        <sz val="9"/>
        <rFont val="Arial Cyr"/>
        <family val="0"/>
      </rPr>
      <t>/</t>
    </r>
    <r>
      <rPr>
        <b/>
        <sz val="9"/>
        <color indexed="10"/>
        <rFont val="Arial Cyr"/>
        <family val="0"/>
      </rPr>
      <t>40</t>
    </r>
  </si>
  <si>
    <t>12,50 (3,80-13,00)</t>
  </si>
  <si>
    <t>14,00 (3,80-14,50)</t>
  </si>
  <si>
    <t>Неинверторные модели</t>
  </si>
  <si>
    <r>
      <t xml:space="preserve">2,64 (2,61-2,70)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2,53 (2,45-2,62)</t>
    </r>
  </si>
  <si>
    <r>
      <t xml:space="preserve">2,86 (2,81-2,91)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2,71 (2,62-2,80)</t>
    </r>
  </si>
  <si>
    <t>220-240 1 фаз.</t>
  </si>
  <si>
    <t>380-415 3 фазн.</t>
  </si>
  <si>
    <r>
      <t xml:space="preserve">3,83 (3,79-3,92)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3,68 (3,63-3,75)</t>
    </r>
  </si>
  <si>
    <t>290х1100+100х650</t>
  </si>
  <si>
    <t>1170х900х320</t>
  </si>
  <si>
    <t>CU-B43DBE8</t>
  </si>
  <si>
    <r>
      <t xml:space="preserve">4,92 (4,85-5,04)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4,66 (4,56-4,78)</t>
    </r>
  </si>
  <si>
    <r>
      <t xml:space="preserve">5,36 (5,31-5,46)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5,13 (5,08-5,18)</t>
    </r>
  </si>
  <si>
    <r>
      <t>45</t>
    </r>
    <r>
      <rPr>
        <b/>
        <sz val="9"/>
        <rFont val="Arial Cyr"/>
        <family val="0"/>
      </rPr>
      <t>/</t>
    </r>
    <r>
      <rPr>
        <b/>
        <sz val="9"/>
        <color indexed="10"/>
        <rFont val="Arial Cyr"/>
        <family val="0"/>
      </rPr>
      <t>45</t>
    </r>
  </si>
  <si>
    <r>
      <t xml:space="preserve">Кассетные кондиционеры </t>
    </r>
    <r>
      <rPr>
        <b/>
        <i/>
        <sz val="16"/>
        <color indexed="12"/>
        <rFont val="Monotype Corsiva"/>
        <family val="4"/>
      </rPr>
      <t>Flexi System Serie</t>
    </r>
    <r>
      <rPr>
        <b/>
        <i/>
        <sz val="12"/>
        <color indexed="12"/>
        <rFont val="Arial Cyr"/>
        <family val="0"/>
      </rPr>
      <t>s</t>
    </r>
    <r>
      <rPr>
        <b/>
        <i/>
        <sz val="12"/>
        <rFont val="Arial Cyr"/>
        <family val="0"/>
      </rPr>
      <t xml:space="preserve">  пр-во Малайзия</t>
    </r>
  </si>
  <si>
    <r>
      <t xml:space="preserve">1,86 (0,55-2,20)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2,05 (0,50-2,80)</t>
    </r>
  </si>
  <si>
    <r>
      <t>18</t>
    </r>
    <r>
      <rPr>
        <b/>
        <sz val="9"/>
        <rFont val="Arial Cyr"/>
        <family val="0"/>
      </rPr>
      <t>/</t>
    </r>
    <r>
      <rPr>
        <b/>
        <sz val="9"/>
        <color indexed="10"/>
        <rFont val="Arial Cyr"/>
        <family val="0"/>
      </rPr>
      <t>18</t>
    </r>
  </si>
  <si>
    <t>Габаритные размеры ВхШхГ, мм</t>
  </si>
  <si>
    <t>246х840х840</t>
  </si>
  <si>
    <r>
      <t xml:space="preserve">2,36 (0,65-2,60)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2,34 (0,60-3,20)</t>
    </r>
  </si>
  <si>
    <r>
      <t>20</t>
    </r>
    <r>
      <rPr>
        <b/>
        <sz val="9"/>
        <rFont val="Arial Cyr"/>
        <family val="0"/>
      </rPr>
      <t>/</t>
    </r>
    <r>
      <rPr>
        <b/>
        <sz val="9"/>
        <color indexed="10"/>
        <rFont val="Arial Cyr"/>
        <family val="0"/>
      </rPr>
      <t>20</t>
    </r>
  </si>
  <si>
    <r>
      <t xml:space="preserve">3,32 (1,25-3,95)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3,28 (1,10-4,10)</t>
    </r>
  </si>
  <si>
    <r>
      <t>27</t>
    </r>
    <r>
      <rPr>
        <b/>
        <sz val="9"/>
        <rFont val="Arial Cyr"/>
        <family val="0"/>
      </rPr>
      <t>/</t>
    </r>
    <r>
      <rPr>
        <b/>
        <sz val="9"/>
        <color indexed="10"/>
        <rFont val="Arial Cyr"/>
        <family val="0"/>
      </rPr>
      <t>27</t>
    </r>
  </si>
  <si>
    <t>288х840х840</t>
  </si>
  <si>
    <r>
      <t xml:space="preserve">4,15 (1,25-4,45)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4,10 (1,10-4,90)</t>
    </r>
  </si>
  <si>
    <r>
      <t>31</t>
    </r>
    <r>
      <rPr>
        <b/>
        <sz val="9"/>
        <rFont val="Arial Cyr"/>
        <family val="0"/>
      </rPr>
      <t>/</t>
    </r>
    <r>
      <rPr>
        <b/>
        <sz val="9"/>
        <color indexed="10"/>
        <rFont val="Arial Cyr"/>
        <family val="0"/>
      </rPr>
      <t>31</t>
    </r>
  </si>
  <si>
    <t>14,00 (3,80-15,00)</t>
  </si>
  <si>
    <r>
      <t xml:space="preserve">1,72 (1,69-1,75)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2,71 (2,62-2,80)</t>
    </r>
  </si>
  <si>
    <r>
      <t xml:space="preserve">2,51 (2,46-2,57)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2,36 (2,31-2,41)</t>
    </r>
  </si>
  <si>
    <r>
      <t xml:space="preserve">2,80 (2,74-2,85)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2,60 (2,55-2,65)</t>
    </r>
  </si>
  <si>
    <r>
      <t xml:space="preserve">3,81 (3,76-3,86)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3,86 (3,81-3,91)</t>
    </r>
  </si>
  <si>
    <r>
      <t xml:space="preserve">3,68 (3,63-3,73)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3,78 (3,73-3,83)</t>
    </r>
  </si>
  <si>
    <r>
      <t xml:space="preserve">4,65 (4,60-4,70)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4,59 (4,54-4,64)</t>
    </r>
  </si>
  <si>
    <r>
      <t xml:space="preserve">5,06 (5,01-5,15)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4,93 (4,88-4,98)</t>
    </r>
  </si>
  <si>
    <r>
      <t>32</t>
    </r>
    <r>
      <rPr>
        <b/>
        <sz val="9"/>
        <rFont val="Arial Cyr"/>
        <family val="0"/>
      </rPr>
      <t>/</t>
    </r>
    <r>
      <rPr>
        <b/>
        <sz val="9"/>
        <color indexed="10"/>
        <rFont val="Arial Cyr"/>
        <family val="0"/>
      </rPr>
      <t>32</t>
    </r>
  </si>
  <si>
    <r>
      <t xml:space="preserve">Потолочные кондиционеры </t>
    </r>
    <r>
      <rPr>
        <b/>
        <i/>
        <sz val="16"/>
        <color indexed="12"/>
        <rFont val="Monotype Corsiva"/>
        <family val="4"/>
      </rPr>
      <t>Flexi System Serie</t>
    </r>
    <r>
      <rPr>
        <b/>
        <i/>
        <sz val="12"/>
        <color indexed="12"/>
        <rFont val="Arial Cyr"/>
        <family val="0"/>
      </rPr>
      <t>s</t>
    </r>
    <r>
      <rPr>
        <b/>
        <i/>
        <sz val="12"/>
        <rFont val="Arial Cyr"/>
        <family val="0"/>
      </rPr>
      <t xml:space="preserve">  пр-во Малайзия</t>
    </r>
  </si>
  <si>
    <r>
      <t xml:space="preserve">1,99 (0,60-2,35)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2,49 (0,55-2,95)</t>
    </r>
  </si>
  <si>
    <r>
      <t>17</t>
    </r>
    <r>
      <rPr>
        <b/>
        <sz val="9"/>
        <rFont val="Arial Cyr"/>
        <family val="0"/>
      </rPr>
      <t>/</t>
    </r>
    <r>
      <rPr>
        <b/>
        <sz val="9"/>
        <color indexed="10"/>
        <rFont val="Arial Cyr"/>
        <family val="0"/>
      </rPr>
      <t>17</t>
    </r>
  </si>
  <si>
    <t>210х1245х700</t>
  </si>
  <si>
    <t>7,00 (2,10-7,50)</t>
  </si>
  <si>
    <r>
      <t xml:space="preserve">2,53 (0,70-2,70)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2,855 (0,65-3,25)</t>
    </r>
  </si>
  <si>
    <t>8,00 (2,10-8,30)</t>
  </si>
  <si>
    <t>CS-F34DTE5</t>
  </si>
  <si>
    <r>
      <t xml:space="preserve">3,83 (1,30-4,10)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3,28 (1,10-4,10)</t>
    </r>
  </si>
  <si>
    <r>
      <t>29</t>
    </r>
    <r>
      <rPr>
        <b/>
        <sz val="9"/>
        <rFont val="Arial Cyr"/>
        <family val="0"/>
      </rPr>
      <t>/</t>
    </r>
    <r>
      <rPr>
        <b/>
        <sz val="9"/>
        <color indexed="10"/>
        <rFont val="Arial Cyr"/>
        <family val="0"/>
      </rPr>
      <t>29</t>
    </r>
  </si>
  <si>
    <t>250х1600х700</t>
  </si>
  <si>
    <r>
      <t xml:space="preserve">4,45 (1,30-4,70)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4,23 (1,12-5,00)</t>
    </r>
  </si>
  <si>
    <r>
      <t xml:space="preserve">1,81 (1,78-1,84)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1,74 (1,71-1,77)</t>
    </r>
  </si>
  <si>
    <r>
      <t>14</t>
    </r>
    <r>
      <rPr>
        <b/>
        <sz val="9"/>
        <rFont val="Arial Cyr"/>
        <family val="0"/>
      </rPr>
      <t>/</t>
    </r>
    <r>
      <rPr>
        <b/>
        <sz val="9"/>
        <color indexed="10"/>
        <rFont val="Arial Cyr"/>
        <family val="0"/>
      </rPr>
      <t>14</t>
    </r>
  </si>
  <si>
    <r>
      <t xml:space="preserve">2,57 (2,51-2,63)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2,49 (2,44-2,62)</t>
    </r>
  </si>
  <si>
    <r>
      <t xml:space="preserve">2,85 (2,80-2,90)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2,75 (2,70-2,80)</t>
    </r>
  </si>
  <si>
    <r>
      <t xml:space="preserve">3,77 (3,72-3,82)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3,91 (3,86-3,96)</t>
    </r>
  </si>
  <si>
    <r>
      <t xml:space="preserve">3,90 (3,95-3,95)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3,99 (3,94-4,04)</t>
    </r>
  </si>
  <si>
    <r>
      <t xml:space="preserve">4,75 (4,70-4,80)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4,69 (4,64-4,74)</t>
    </r>
  </si>
  <si>
    <r>
      <t xml:space="preserve">5,16 (5,11-5,28)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5,03 (4,98-5,08)</t>
    </r>
  </si>
  <si>
    <r>
      <t xml:space="preserve">Инверторные модели </t>
    </r>
    <r>
      <rPr>
        <b/>
        <i/>
        <sz val="12"/>
        <color indexed="10"/>
        <rFont val="Arial Cyr"/>
        <family val="0"/>
      </rPr>
      <t>NEW</t>
    </r>
  </si>
  <si>
    <t>1340х900х320</t>
  </si>
  <si>
    <r>
      <t xml:space="preserve">Наружные блоки для инверторных моделей </t>
    </r>
    <r>
      <rPr>
        <b/>
        <i/>
        <sz val="12"/>
        <color indexed="10"/>
        <rFont val="Arial Cyr"/>
        <family val="0"/>
      </rPr>
      <t>NEW</t>
    </r>
    <r>
      <rPr>
        <b/>
        <i/>
        <sz val="12"/>
        <rFont val="Arial Cyr"/>
        <family val="0"/>
      </rPr>
      <t xml:space="preserve"> пр-во Малайзия</t>
    </r>
  </si>
  <si>
    <r>
      <t xml:space="preserve">Наружные блоки для неинверторных моделей </t>
    </r>
    <r>
      <rPr>
        <b/>
        <i/>
        <sz val="12"/>
        <rFont val="Arial Cyr"/>
        <family val="0"/>
      </rPr>
      <t>пр-во Малайзия</t>
    </r>
  </si>
  <si>
    <t>Наружные блоки</t>
  </si>
  <si>
    <t>Бытовая серия</t>
  </si>
  <si>
    <t>Тип оборудования</t>
  </si>
  <si>
    <t>Мульти-сплит системы</t>
  </si>
  <si>
    <t>Полу-пром. Серия</t>
  </si>
  <si>
    <r>
      <t xml:space="preserve">Milti Inverter Split (Наружные блоки)  </t>
    </r>
    <r>
      <rPr>
        <b/>
        <i/>
        <sz val="10"/>
        <color indexed="12"/>
        <rFont val="Arial Cyr"/>
        <family val="0"/>
      </rPr>
      <t xml:space="preserve">                              </t>
    </r>
    <r>
      <rPr>
        <b/>
        <i/>
        <sz val="10"/>
        <color indexed="48"/>
        <rFont val="Arial Cyr"/>
        <family val="0"/>
      </rPr>
      <t>&gt;&gt;&gt;</t>
    </r>
  </si>
  <si>
    <r>
      <t xml:space="preserve">Внутренние блоки  (настенный тип)                              </t>
    </r>
    <r>
      <rPr>
        <b/>
        <i/>
        <sz val="10"/>
        <color indexed="48"/>
        <rFont val="Arial Cyr"/>
        <family val="0"/>
      </rPr>
      <t>&gt;&gt;&gt;</t>
    </r>
  </si>
  <si>
    <r>
      <t xml:space="preserve">Внутренние блоки  (Напольно-потолочный тип)        </t>
    </r>
    <r>
      <rPr>
        <b/>
        <i/>
        <sz val="10"/>
        <color indexed="48"/>
        <rFont val="Arial Cyr"/>
        <family val="0"/>
      </rPr>
      <t>&gt;&gt;&gt;</t>
    </r>
  </si>
  <si>
    <r>
      <t xml:space="preserve">Внутренние блоки  (Кассетный тип)                               </t>
    </r>
    <r>
      <rPr>
        <b/>
        <i/>
        <sz val="10"/>
        <color indexed="48"/>
        <rFont val="Arial Cyr"/>
        <family val="0"/>
      </rPr>
      <t>&gt;&gt;&gt;</t>
    </r>
  </si>
  <si>
    <r>
      <t xml:space="preserve">Внутренние блоки  (Скрытый тип)                                  </t>
    </r>
    <r>
      <rPr>
        <b/>
        <i/>
        <sz val="10"/>
        <color indexed="48"/>
        <rFont val="Arial Cyr"/>
        <family val="0"/>
      </rPr>
      <t>&gt;&gt;&gt;</t>
    </r>
  </si>
  <si>
    <r>
      <t xml:space="preserve">Канальные кондиционеры                                                    </t>
    </r>
    <r>
      <rPr>
        <b/>
        <i/>
        <sz val="10"/>
        <color indexed="48"/>
        <rFont val="Arial Cyr"/>
        <family val="0"/>
      </rPr>
      <t>&gt;&gt;&gt;</t>
    </r>
  </si>
  <si>
    <r>
      <t xml:space="preserve">Кассетные кондиционеры                                                    </t>
    </r>
    <r>
      <rPr>
        <b/>
        <i/>
        <sz val="10"/>
        <color indexed="48"/>
        <rFont val="Arial Cyr"/>
        <family val="0"/>
      </rPr>
      <t>&gt;&gt;&gt;</t>
    </r>
  </si>
  <si>
    <r>
      <t xml:space="preserve">Потолочные кондиционеры                                                </t>
    </r>
    <r>
      <rPr>
        <b/>
        <i/>
        <sz val="10"/>
        <color indexed="48"/>
        <rFont val="Arial Cyr"/>
        <family val="0"/>
      </rPr>
      <t>&gt;&gt;&gt;</t>
    </r>
  </si>
  <si>
    <r>
      <t xml:space="preserve">Нуружные блоки                                                                       </t>
    </r>
    <r>
      <rPr>
        <b/>
        <i/>
        <sz val="10"/>
        <color indexed="48"/>
        <rFont val="Arial Cyr"/>
        <family val="0"/>
      </rPr>
      <t>&gt;&gt;&gt;</t>
    </r>
  </si>
  <si>
    <r>
      <t xml:space="preserve">Super Deluxe Slim                                                                     </t>
    </r>
    <r>
      <rPr>
        <b/>
        <i/>
        <sz val="10"/>
        <color indexed="48"/>
        <rFont val="Arial Cyr"/>
        <family val="0"/>
      </rPr>
      <t>&gt;&gt;&gt;</t>
    </r>
  </si>
  <si>
    <r>
      <t xml:space="preserve">Deluxe Inverter                                                                         </t>
    </r>
    <r>
      <rPr>
        <b/>
        <i/>
        <sz val="10"/>
        <color indexed="48"/>
        <rFont val="Arial Cyr"/>
        <family val="0"/>
      </rPr>
      <t xml:space="preserve"> &gt;&gt;&gt;</t>
    </r>
  </si>
  <si>
    <r>
      <t xml:space="preserve">Deluxe                                                                                         </t>
    </r>
    <r>
      <rPr>
        <b/>
        <i/>
        <sz val="10"/>
        <color indexed="48"/>
        <rFont val="Arial Cyr"/>
        <family val="0"/>
      </rPr>
      <t>&gt;&gt;&gt;</t>
    </r>
  </si>
  <si>
    <r>
      <t xml:space="preserve">Standart                                                                                    </t>
    </r>
    <r>
      <rPr>
        <b/>
        <i/>
        <sz val="10"/>
        <color indexed="48"/>
        <rFont val="Arial Cyr"/>
        <family val="0"/>
      </rPr>
      <t xml:space="preserve"> &gt;&gt;&gt;</t>
    </r>
  </si>
  <si>
    <r>
      <t xml:space="preserve">Напольно-потолочные кондиционеры                           </t>
    </r>
    <r>
      <rPr>
        <b/>
        <i/>
        <sz val="10"/>
        <color indexed="48"/>
        <rFont val="Arial Cyr"/>
        <family val="0"/>
      </rPr>
      <t>&gt;&gt;&gt;</t>
    </r>
  </si>
  <si>
    <t>CS-A7JKD</t>
  </si>
  <si>
    <t>CU-A7JKD</t>
  </si>
  <si>
    <t>Panasonic CS/CU-A9JKD</t>
  </si>
  <si>
    <t>CS-A9JKD</t>
  </si>
  <si>
    <t>CU-A9JKD</t>
  </si>
  <si>
    <t>Panasonic CS/CU-A12JKD</t>
  </si>
  <si>
    <t>CS-A12JKD</t>
  </si>
  <si>
    <t>CU-A12JKD</t>
  </si>
  <si>
    <t>Panasonic CS/CU-A18JKD</t>
  </si>
  <si>
    <t>CS-A18JKD</t>
  </si>
  <si>
    <t>CU-A18JKD</t>
  </si>
  <si>
    <t>CS-A24JKD</t>
  </si>
  <si>
    <t>CU-A24JKD</t>
  </si>
  <si>
    <t>Panasonic CS/CU-A7JKD</t>
  </si>
  <si>
    <r>
      <t>2,9</t>
    </r>
    <r>
      <rPr>
        <b/>
        <sz val="10"/>
        <rFont val="Arial Cyr"/>
        <family val="0"/>
      </rPr>
      <t>/</t>
    </r>
    <r>
      <rPr>
        <b/>
        <sz val="10"/>
        <color indexed="12"/>
        <rFont val="Arial Cyr"/>
        <family val="0"/>
      </rPr>
      <t>2</t>
    </r>
    <r>
      <rPr>
        <b/>
        <sz val="10"/>
        <color indexed="10"/>
        <rFont val="Arial Cyr"/>
        <family val="0"/>
      </rPr>
      <t>,4</t>
    </r>
  </si>
  <si>
    <r>
      <t>4,1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3,3</t>
    </r>
  </si>
  <si>
    <r>
      <t>5,1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5,2</t>
    </r>
  </si>
  <si>
    <r>
      <t>8,0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7,7</t>
    </r>
  </si>
  <si>
    <r>
      <t>12,3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12,2</t>
    </r>
  </si>
  <si>
    <r>
      <t xml:space="preserve">610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500</t>
    </r>
  </si>
  <si>
    <r>
      <t>860</t>
    </r>
    <r>
      <rPr>
        <b/>
        <sz val="9"/>
        <rFont val="Arial Cyr"/>
        <family val="0"/>
      </rPr>
      <t xml:space="preserve"> / </t>
    </r>
    <r>
      <rPr>
        <b/>
        <sz val="9"/>
        <color indexed="10"/>
        <rFont val="Arial Cyr"/>
        <family val="0"/>
      </rPr>
      <t>700</t>
    </r>
  </si>
  <si>
    <r>
      <t xml:space="preserve">1080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1090</t>
    </r>
  </si>
  <si>
    <r>
      <t xml:space="preserve">1720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1650</t>
    </r>
  </si>
  <si>
    <r>
      <t xml:space="preserve">2540 </t>
    </r>
    <r>
      <rPr>
        <b/>
        <sz val="9"/>
        <rFont val="Arial Cyr"/>
        <family val="0"/>
      </rPr>
      <t xml:space="preserve">/ </t>
    </r>
    <r>
      <rPr>
        <b/>
        <sz val="9"/>
        <color indexed="10"/>
        <rFont val="Arial Cyr"/>
        <family val="0"/>
      </rPr>
      <t>2530</t>
    </r>
  </si>
  <si>
    <t>290x870x204</t>
  </si>
  <si>
    <t>510x650x230</t>
  </si>
  <si>
    <t>540x780x289</t>
  </si>
  <si>
    <t>290x1070x235</t>
  </si>
  <si>
    <t>750x875x345</t>
  </si>
  <si>
    <t xml:space="preserve"> </t>
  </si>
  <si>
    <t>Panasonic CS/CU-A24JKD</t>
  </si>
  <si>
    <t>Semi Flexi System Series пр-во Малайзия (наружные блоки)</t>
  </si>
  <si>
    <t xml:space="preserve">Panasonic CU-E15HBEA </t>
  </si>
  <si>
    <t xml:space="preserve">Panasonic CU-E18HBEA </t>
  </si>
  <si>
    <t xml:space="preserve">Panasonic CU-E21HBEA </t>
  </si>
  <si>
    <r>
      <t>6,0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8,0</t>
    </r>
  </si>
  <si>
    <r>
      <t>7,0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8,5</t>
    </r>
  </si>
  <si>
    <r>
      <t xml:space="preserve">1530 (255-1930) / </t>
    </r>
    <r>
      <rPr>
        <b/>
        <sz val="9"/>
        <color indexed="10"/>
        <rFont val="Arial Cyr"/>
        <family val="0"/>
      </rPr>
      <t>1900 (260-2450)</t>
    </r>
  </si>
  <si>
    <r>
      <t xml:space="preserve">1300 (255-1710) / </t>
    </r>
    <r>
      <rPr>
        <b/>
        <sz val="9"/>
        <color indexed="10"/>
        <rFont val="Arial Cyr"/>
        <family val="0"/>
      </rPr>
      <t>1770 (260-2180)</t>
    </r>
  </si>
  <si>
    <r>
      <t>9,2</t>
    </r>
    <r>
      <rPr>
        <b/>
        <sz val="10"/>
        <rFont val="Arial Cyr"/>
        <family val="0"/>
      </rPr>
      <t>/</t>
    </r>
    <r>
      <rPr>
        <b/>
        <sz val="10"/>
        <color indexed="10"/>
        <rFont val="Arial Cyr"/>
        <family val="0"/>
      </rPr>
      <t>10,9</t>
    </r>
  </si>
  <si>
    <r>
      <t xml:space="preserve">2050 (255-2200) / </t>
    </r>
    <r>
      <rPr>
        <b/>
        <sz val="9"/>
        <color indexed="10"/>
        <rFont val="Arial Cyr"/>
        <family val="0"/>
      </rPr>
      <t>2450 (260-2820)</t>
    </r>
  </si>
  <si>
    <t>750х875(+68)х245</t>
  </si>
  <si>
    <t>4,1 (0,9-4,80)</t>
  </si>
  <si>
    <t>5,10 (0,90-6,20)</t>
  </si>
  <si>
    <t>4,80 (0,90-5,70)</t>
  </si>
  <si>
    <t>5,90 (0,90-6,30)</t>
  </si>
  <si>
    <t>5,60 (0,90-7,10)</t>
  </si>
  <si>
    <t>7,00 (0,90-8,00)</t>
  </si>
  <si>
    <r>
      <t xml:space="preserve">Premium Inverter </t>
    </r>
    <r>
      <rPr>
        <b/>
        <i/>
        <sz val="10"/>
        <color indexed="10"/>
        <rFont val="Arial Cyr"/>
        <family val="0"/>
      </rPr>
      <t xml:space="preserve">2009                                                           </t>
    </r>
    <r>
      <rPr>
        <b/>
        <i/>
        <sz val="10"/>
        <color indexed="48"/>
        <rFont val="Arial Cyr"/>
        <family val="0"/>
      </rPr>
      <t xml:space="preserve"> &gt;&gt;&gt;</t>
    </r>
  </si>
  <si>
    <r>
      <t xml:space="preserve">Deluxe Inverter  </t>
    </r>
    <r>
      <rPr>
        <b/>
        <i/>
        <sz val="10"/>
        <color indexed="10"/>
        <rFont val="Arial Cyr"/>
        <family val="0"/>
      </rPr>
      <t xml:space="preserve">2009                                                               </t>
    </r>
    <r>
      <rPr>
        <b/>
        <i/>
        <sz val="10"/>
        <color indexed="48"/>
        <rFont val="Arial Cyr"/>
        <family val="0"/>
      </rPr>
      <t>&gt;&gt;&gt;</t>
    </r>
  </si>
  <si>
    <r>
      <t>Колонные кондиционеры</t>
    </r>
    <r>
      <rPr>
        <b/>
        <i/>
        <sz val="10"/>
        <color indexed="10"/>
        <rFont val="Arial Cyr"/>
        <family val="0"/>
      </rPr>
      <t xml:space="preserve"> 2009                                           </t>
    </r>
    <r>
      <rPr>
        <b/>
        <i/>
        <sz val="10"/>
        <color indexed="48"/>
        <rFont val="Arial Cyr"/>
        <family val="0"/>
      </rPr>
      <t>&gt;&gt;&gt;</t>
    </r>
  </si>
  <si>
    <r>
      <t xml:space="preserve">Standart Inverter  </t>
    </r>
    <r>
      <rPr>
        <b/>
        <i/>
        <sz val="10"/>
        <color indexed="10"/>
        <rFont val="Arial Cyr"/>
        <family val="0"/>
      </rPr>
      <t xml:space="preserve">2009                                                          </t>
    </r>
    <r>
      <rPr>
        <b/>
        <i/>
        <sz val="10"/>
        <color indexed="48"/>
        <rFont val="Arial Cyr"/>
        <family val="0"/>
      </rPr>
      <t xml:space="preserve"> &gt;&gt;&gt;</t>
    </r>
  </si>
  <si>
    <r>
      <t xml:space="preserve">Standart Inverter  </t>
    </r>
    <r>
      <rPr>
        <b/>
        <i/>
        <sz val="12"/>
        <color indexed="10"/>
        <rFont val="Arial Cyr"/>
        <family val="0"/>
      </rPr>
      <t xml:space="preserve">2009 </t>
    </r>
    <r>
      <rPr>
        <b/>
        <i/>
        <sz val="12"/>
        <rFont val="Arial Cyr"/>
        <family val="0"/>
      </rPr>
      <t xml:space="preserve"> пр-во Малайзия</t>
    </r>
  </si>
  <si>
    <r>
      <t xml:space="preserve"> Deluxe  </t>
    </r>
    <r>
      <rPr>
        <b/>
        <i/>
        <sz val="12"/>
        <color indexed="10"/>
        <rFont val="Arial Cyr"/>
        <family val="0"/>
      </rPr>
      <t xml:space="preserve">2009 </t>
    </r>
    <r>
      <rPr>
        <b/>
        <i/>
        <sz val="12"/>
        <rFont val="Arial Cyr"/>
        <family val="0"/>
      </rPr>
      <t xml:space="preserve"> пр-во Малайзия</t>
    </r>
  </si>
  <si>
    <r>
      <t xml:space="preserve">Panasonic CS/CU-PA18JKD </t>
    </r>
    <r>
      <rPr>
        <b/>
        <i/>
        <sz val="12"/>
        <color indexed="10"/>
        <rFont val="Arial Cyr"/>
        <family val="0"/>
      </rPr>
      <t xml:space="preserve">2009 </t>
    </r>
  </si>
  <si>
    <r>
      <t xml:space="preserve">Panasonic CS/CU-PA24JKD </t>
    </r>
    <r>
      <rPr>
        <b/>
        <i/>
        <sz val="12"/>
        <color indexed="10"/>
        <rFont val="Arial Cyr"/>
        <family val="0"/>
      </rPr>
      <t>2009</t>
    </r>
  </si>
  <si>
    <r>
      <t xml:space="preserve">Колонные кондиционеры </t>
    </r>
    <r>
      <rPr>
        <b/>
        <i/>
        <sz val="12"/>
        <color indexed="10"/>
        <rFont val="Arial Cyr"/>
        <family val="0"/>
      </rPr>
      <t xml:space="preserve">2009 </t>
    </r>
    <r>
      <rPr>
        <b/>
        <i/>
        <sz val="12"/>
        <rFont val="Arial Cyr"/>
        <family val="0"/>
      </rPr>
      <t xml:space="preserve"> пр-во Малайзия</t>
    </r>
  </si>
  <si>
    <t>u</t>
  </si>
  <si>
    <t>Напольно-потолочные</t>
  </si>
  <si>
    <t>Panasonic S/U-TЕ9НКЕ</t>
  </si>
  <si>
    <t>S-TЕ9НКЕ</t>
  </si>
  <si>
    <t>U-TЕ9НКЕ</t>
  </si>
  <si>
    <t>Panasonic S/U-TЕ12НКЕ</t>
  </si>
  <si>
    <t>S-TЕ12НКЕ</t>
  </si>
  <si>
    <t>U-TЕ12НКЕ</t>
  </si>
  <si>
    <r>
      <t xml:space="preserve">Super Deluxe Slim </t>
    </r>
    <r>
      <rPr>
        <b/>
        <i/>
        <sz val="12"/>
        <color indexed="10"/>
        <rFont val="Arial Cyr"/>
        <family val="0"/>
      </rPr>
      <t>2010</t>
    </r>
    <r>
      <rPr>
        <b/>
        <i/>
        <sz val="12"/>
        <rFont val="Arial Cyr"/>
        <family val="0"/>
      </rPr>
      <t xml:space="preserve"> пр-во Малайзия</t>
    </r>
  </si>
  <si>
    <t>Panasonic S/U-XЕ9JКD</t>
  </si>
  <si>
    <t>S-XЕ9JКDW</t>
  </si>
  <si>
    <t>U-XЕ9JКD</t>
  </si>
  <si>
    <t>Panasonic S/U-XЕ12JКD</t>
  </si>
  <si>
    <t>S-XЕ12JКDW</t>
  </si>
  <si>
    <t>U-XЕ12JКD</t>
  </si>
  <si>
    <t>Panasonic S/U-XЕ18JКD</t>
  </si>
  <si>
    <r>
      <t xml:space="preserve">Premium Inverter </t>
    </r>
    <r>
      <rPr>
        <b/>
        <i/>
        <sz val="12"/>
        <color indexed="10"/>
        <rFont val="Arial Cyr"/>
        <family val="0"/>
      </rPr>
      <t xml:space="preserve">2010  </t>
    </r>
    <r>
      <rPr>
        <b/>
        <i/>
        <sz val="12"/>
        <rFont val="Arial Cyr"/>
        <family val="0"/>
      </rPr>
      <t>пр-во Малайзия</t>
    </r>
  </si>
  <si>
    <t>S-XЕ18JКDW</t>
  </si>
  <si>
    <t>U-XЕ18JКD</t>
  </si>
  <si>
    <t>Panasonic S/U-XЕ24JКD</t>
  </si>
  <si>
    <t>S-XЕ24JКDS</t>
  </si>
  <si>
    <t>U-XЕ24JКD</t>
  </si>
  <si>
    <r>
      <t xml:space="preserve"> Deluxe Inverter</t>
    </r>
    <r>
      <rPr>
        <b/>
        <i/>
        <sz val="12"/>
        <color indexed="10"/>
        <rFont val="Arial Cyr"/>
        <family val="0"/>
      </rPr>
      <t xml:space="preserve"> 2008 </t>
    </r>
    <r>
      <rPr>
        <b/>
        <i/>
        <sz val="12"/>
        <rFont val="Arial Cyr"/>
        <family val="0"/>
      </rPr>
      <t>пр-во Малайзия</t>
    </r>
  </si>
  <si>
    <r>
      <t xml:space="preserve"> Deluxe Inverter</t>
    </r>
    <r>
      <rPr>
        <b/>
        <i/>
        <sz val="12"/>
        <color indexed="10"/>
        <rFont val="Arial Cyr"/>
        <family val="0"/>
      </rPr>
      <t xml:space="preserve"> </t>
    </r>
    <r>
      <rPr>
        <b/>
        <i/>
        <sz val="12"/>
        <rFont val="Arial Cyr"/>
        <family val="0"/>
      </rPr>
      <t xml:space="preserve"> </t>
    </r>
    <r>
      <rPr>
        <b/>
        <i/>
        <sz val="12"/>
        <color indexed="10"/>
        <rFont val="Arial Cyr"/>
        <family val="0"/>
      </rPr>
      <t>2010</t>
    </r>
    <r>
      <rPr>
        <b/>
        <i/>
        <sz val="12"/>
        <rFont val="Arial Cyr"/>
        <family val="0"/>
      </rPr>
      <t xml:space="preserve"> пр-во Малайзия</t>
    </r>
  </si>
  <si>
    <t>Panasonic S/U-Е7JKD</t>
  </si>
  <si>
    <t>S-Е7JKDW</t>
  </si>
  <si>
    <t>U-Е7JKD</t>
  </si>
  <si>
    <t>Panasonic S/U-Е9JKD</t>
  </si>
  <si>
    <t>S-Е9JKDW</t>
  </si>
  <si>
    <t>U-Е9JKD</t>
  </si>
  <si>
    <t>Panasonic S/U-Е12JKD</t>
  </si>
  <si>
    <t>S-Е12JKDW</t>
  </si>
  <si>
    <t>U-Е12JKD</t>
  </si>
  <si>
    <t>Panasonic S/U-Е15JKD</t>
  </si>
  <si>
    <t>S-Е15JKDW</t>
  </si>
  <si>
    <t>U-Е15JKD</t>
  </si>
  <si>
    <t>Panasonic S/U-Е18JKD</t>
  </si>
  <si>
    <t>S-Е18JKDW</t>
  </si>
  <si>
    <t>U-Е18JKD</t>
  </si>
  <si>
    <t>Panasonic S/U-Е21JKD</t>
  </si>
  <si>
    <t>S-Е21JKDW</t>
  </si>
  <si>
    <t>U-Е21JKD</t>
  </si>
  <si>
    <t>Panasonic S/U-Е24JKD</t>
  </si>
  <si>
    <t>S-Е24JKDS</t>
  </si>
  <si>
    <t>U-Е24JKD</t>
  </si>
  <si>
    <t>Panasonic S/U-Е28JKD</t>
  </si>
  <si>
    <t>S-Е28JKDS</t>
  </si>
  <si>
    <t>U-Е28НKD</t>
  </si>
  <si>
    <r>
      <t xml:space="preserve"> Deluxe </t>
    </r>
    <r>
      <rPr>
        <b/>
        <i/>
        <sz val="12"/>
        <color indexed="10"/>
        <rFont val="Arial Cyr"/>
        <family val="0"/>
      </rPr>
      <t xml:space="preserve">2008 </t>
    </r>
    <r>
      <rPr>
        <b/>
        <i/>
        <sz val="12"/>
        <rFont val="Arial Cyr"/>
        <family val="0"/>
      </rPr>
      <t>пр-во Малайзия</t>
    </r>
  </si>
  <si>
    <t>Panasonic S-Е7JKDW</t>
  </si>
  <si>
    <t>Panasonic S-Е9JKDW</t>
  </si>
  <si>
    <t>Panasonic S-Е12JKDW</t>
  </si>
  <si>
    <t>Panasonic S-Е15JKDW</t>
  </si>
  <si>
    <t>Panasonic S-Е18JKDW</t>
  </si>
  <si>
    <t>Panasonic S-Е21JKDW</t>
  </si>
  <si>
    <r>
      <t xml:space="preserve">Delux Inverter </t>
    </r>
    <r>
      <rPr>
        <b/>
        <i/>
        <sz val="14"/>
        <color indexed="10"/>
        <rFont val="Arial Cyr"/>
        <family val="0"/>
      </rPr>
      <t xml:space="preserve">2010 (NEW) </t>
    </r>
    <r>
      <rPr>
        <b/>
        <i/>
        <sz val="14"/>
        <rFont val="Arial Cyr"/>
        <family val="0"/>
      </rPr>
      <t>пр-во Малайзия</t>
    </r>
  </si>
  <si>
    <r>
      <t xml:space="preserve">Panasonic CS-E10HB4EA </t>
    </r>
    <r>
      <rPr>
        <b/>
        <i/>
        <sz val="16"/>
        <color indexed="10"/>
        <rFont val="Arial Cyr"/>
        <family val="0"/>
      </rPr>
      <t xml:space="preserve">2009 </t>
    </r>
  </si>
  <si>
    <r>
      <t>Panasonic CS-E15HB4EA</t>
    </r>
    <r>
      <rPr>
        <b/>
        <i/>
        <sz val="16"/>
        <color indexed="10"/>
        <rFont val="Arial Cyr"/>
        <family val="0"/>
      </rPr>
      <t xml:space="preserve"> 2009 </t>
    </r>
  </si>
  <si>
    <r>
      <t xml:space="preserve">Panasonic CS-E18HB4EA </t>
    </r>
    <r>
      <rPr>
        <b/>
        <i/>
        <sz val="16"/>
        <color indexed="10"/>
        <rFont val="Arial Cyr"/>
        <family val="0"/>
      </rPr>
      <t>2009</t>
    </r>
  </si>
  <si>
    <r>
      <t xml:space="preserve">Panasonic CS-E21JB4EA </t>
    </r>
    <r>
      <rPr>
        <b/>
        <i/>
        <sz val="16"/>
        <color indexed="10"/>
        <rFont val="Arial Cyr"/>
        <family val="0"/>
      </rPr>
      <t xml:space="preserve">2009 </t>
    </r>
  </si>
  <si>
    <t>Panasonic S-XЕ9JКDW</t>
  </si>
  <si>
    <t>Panasonic S-XЕ12JКDW</t>
  </si>
  <si>
    <t>Panasonic S-XЕ18JКDW</t>
  </si>
  <si>
    <r>
      <t xml:space="preserve">Premium Inverter </t>
    </r>
    <r>
      <rPr>
        <b/>
        <i/>
        <sz val="14"/>
        <color indexed="10"/>
        <rFont val="Arial Cyr"/>
        <family val="0"/>
      </rPr>
      <t xml:space="preserve">2010 (NEW)  </t>
    </r>
    <r>
      <rPr>
        <b/>
        <i/>
        <sz val="14"/>
        <rFont val="Arial Cyr"/>
        <family val="0"/>
      </rPr>
      <t>пр-во Малайзия</t>
    </r>
  </si>
  <si>
    <r>
      <t xml:space="preserve">Panasonic CS-E15JD3EA </t>
    </r>
    <r>
      <rPr>
        <b/>
        <i/>
        <sz val="16"/>
        <color indexed="10"/>
        <rFont val="Arial Cyr"/>
        <family val="0"/>
      </rPr>
      <t xml:space="preserve">2009 </t>
    </r>
  </si>
  <si>
    <r>
      <t xml:space="preserve">Panasonic CS-E18JD3EA  </t>
    </r>
    <r>
      <rPr>
        <b/>
        <i/>
        <sz val="16"/>
        <color indexed="10"/>
        <rFont val="Arial Cyr"/>
        <family val="0"/>
      </rPr>
      <t xml:space="preserve">2009 </t>
    </r>
  </si>
  <si>
    <t>Panasonic S-F24DD2E5/U-B24DBE5</t>
  </si>
  <si>
    <t>S-F24DD2E5</t>
  </si>
  <si>
    <t>U-B24DBE5</t>
  </si>
  <si>
    <t>Panasonic S-F28DD2E5/U-B28DBE5</t>
  </si>
  <si>
    <t>S-F28DD2E5</t>
  </si>
  <si>
    <t>U-B28DBE5</t>
  </si>
  <si>
    <t>Panasonic S-F28DD2E5/U-B28DBE8</t>
  </si>
  <si>
    <t>U-B28DBE8</t>
  </si>
  <si>
    <t>Panasonic S-F34DD2E5/U-B34DBE5</t>
  </si>
  <si>
    <t>S-F34DD2E5</t>
  </si>
  <si>
    <t>U-B34DBE5</t>
  </si>
  <si>
    <t>Panasonic S-F34DD2E5/U-B34DBE8</t>
  </si>
  <si>
    <t>U-B34DBE8</t>
  </si>
  <si>
    <t>S-F43DD2E5</t>
  </si>
  <si>
    <t>U-B43DBE8</t>
  </si>
  <si>
    <t>Panasonic S-F24DD2E5/U-YL24HBE5</t>
  </si>
  <si>
    <t>U-YL24HBE5</t>
  </si>
  <si>
    <t>Panasonic S-F28DD2E5/U-YL28HBE5</t>
  </si>
  <si>
    <t>U-YL28HBE5</t>
  </si>
  <si>
    <t>Panasonic S-F34DD2E5/U-YL34HBE5</t>
  </si>
  <si>
    <t>U-YL34HBE5</t>
  </si>
  <si>
    <t>Panasonic S-F43DD2E5/U-YL43HBE5</t>
  </si>
  <si>
    <t>Panasonic S-F24DB4E5/U-YL24HBE5</t>
  </si>
  <si>
    <t>S-F24DB4E5</t>
  </si>
  <si>
    <t>Panasonic S-F28DB4E5/U-YL28HBE5</t>
  </si>
  <si>
    <t>S-F28DB4E5</t>
  </si>
  <si>
    <t>Panasonic S-F34DB4E5/U-YL34HBE5</t>
  </si>
  <si>
    <t>S-F34DB4E5</t>
  </si>
  <si>
    <t>Panasonic S-F43DB4E5/U-YL43HBE5</t>
  </si>
  <si>
    <t>S-F43DB4E5</t>
  </si>
  <si>
    <t>U-YL43HBE5</t>
  </si>
  <si>
    <t>Panasonic S-F18DB4E5/U-B18DBE5</t>
  </si>
  <si>
    <t>S-F18DB4E5</t>
  </si>
  <si>
    <t>U-B18DBE5</t>
  </si>
  <si>
    <t>Panasonic S-F24DB4E5/U-B24DBE5</t>
  </si>
  <si>
    <t>Panasonic S-F28DB4E5/U-B28DBE5</t>
  </si>
  <si>
    <t>Panasonic S-F28DB4E5/U-B28DBE8</t>
  </si>
  <si>
    <t>Panasonic S-F34DB4E5/U-B34DBE5</t>
  </si>
  <si>
    <t>Panasonic S-F34DB4E5/U-B34DBE8</t>
  </si>
  <si>
    <t>Panasonic S-F43DB4E5/U-B43DBE8</t>
  </si>
  <si>
    <t>Panasonic S-F50DB4E5/U-B50DBE8</t>
  </si>
  <si>
    <t>S-F50DB4E5</t>
  </si>
  <si>
    <t>U-B50DBE8</t>
  </si>
  <si>
    <t>Panasonic S-F18DTE5/U-B18DBE5</t>
  </si>
  <si>
    <t>S-F18DTE5</t>
  </si>
  <si>
    <t>Panasonic S-F24DTE5/U-B24DBE5</t>
  </si>
  <si>
    <t>S-F24DTE5</t>
  </si>
  <si>
    <t>Panasonic S-F28DTE5/U-B28DBE5</t>
  </si>
  <si>
    <t>S-F28DTE5</t>
  </si>
  <si>
    <t>Panasonic S-F28DTE5/U-B28DBE8</t>
  </si>
  <si>
    <t>Panasonic S-F34DTE5/U-B34DBE5</t>
  </si>
  <si>
    <t>S-F34DTE5</t>
  </si>
  <si>
    <t>Panasonic S-F34DTE5/U-B34DBE8</t>
  </si>
  <si>
    <t>Panasonic S-F43DTE5/U-B43DBE8</t>
  </si>
  <si>
    <t>S-F43DTE5</t>
  </si>
  <si>
    <t>S-F50DTE5</t>
  </si>
  <si>
    <t>Panasonic S-F24DTE5/U-YL24HBE5</t>
  </si>
  <si>
    <t>Panasonic S-F34DTE5/U-YL34HBE5</t>
  </si>
  <si>
    <t>Panasonic S-F43DTE5/U-YL43HBE5</t>
  </si>
  <si>
    <t>Panasonic S-F28DTE5/U-YL28HBE5</t>
  </si>
  <si>
    <t>Panasonic U-YL24HBE5</t>
  </si>
  <si>
    <t>Panasonic U-YL28HBE5</t>
  </si>
  <si>
    <t>Panasonic U-YL34HBE5</t>
  </si>
  <si>
    <t>Panasonic U-YL43HBE5</t>
  </si>
  <si>
    <t>Panasonic U-L50DBE8</t>
  </si>
  <si>
    <t>Panasonic U-B18DBE5</t>
  </si>
  <si>
    <t>Panasonic U-B24DBE5</t>
  </si>
  <si>
    <t>Panasonic U-B28DBE5</t>
  </si>
  <si>
    <t>Panasonic U-B28DBE8</t>
  </si>
  <si>
    <t>Panasonic U-B34DBE5</t>
  </si>
  <si>
    <t>Panasonic U-B34DBE8</t>
  </si>
  <si>
    <t>Panasonic U-B43DBE8</t>
  </si>
  <si>
    <t>Panasonic U-B80DBE8</t>
  </si>
  <si>
    <t>Panasonic S-F43DD2E5/U-B43DBE8</t>
  </si>
  <si>
    <t>Panasonic S-F50DD2E5/U-B50DBE8</t>
  </si>
  <si>
    <t>S-F50DD2E5</t>
  </si>
  <si>
    <t>Panasonic S-F50DTE5/U-B50DBE8</t>
  </si>
  <si>
    <r>
      <t xml:space="preserve">Panasonic CS-E10JD3EA </t>
    </r>
    <r>
      <rPr>
        <b/>
        <i/>
        <sz val="16"/>
        <color indexed="10"/>
        <rFont val="Arial Cyr"/>
        <family val="0"/>
      </rPr>
      <t xml:space="preserve">2009 </t>
    </r>
  </si>
  <si>
    <t>Скидка на РА…GKD</t>
  </si>
  <si>
    <t>ООО "Комфорт-Днепр"</t>
  </si>
  <si>
    <t>г. Днепропетровск, ул. Шевченко 59, оф. 419</t>
  </si>
  <si>
    <t>Тел: (056) 716-6972</t>
  </si>
  <si>
    <t>komfortdnepr@gmail.com</t>
  </si>
  <si>
    <t>www.komfortdnepr.at.ua</t>
  </si>
  <si>
    <t>Розничная цена, ед./ USD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</si>
</sst>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8">
    <font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b/>
      <sz val="9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b/>
      <i/>
      <sz val="12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9"/>
      <color indexed="12"/>
      <name val="Arial Cyr"/>
      <family val="0"/>
    </font>
    <font>
      <b/>
      <sz val="9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19"/>
      <color indexed="10"/>
      <name val="Arial Cyr"/>
      <family val="0"/>
    </font>
    <font>
      <b/>
      <sz val="11"/>
      <color indexed="8"/>
      <name val="Arial Cyr"/>
      <family val="2"/>
    </font>
    <font>
      <i/>
      <sz val="9"/>
      <color indexed="10"/>
      <name val="Arial Cyr"/>
      <family val="0"/>
    </font>
    <font>
      <b/>
      <i/>
      <sz val="9"/>
      <color indexed="10"/>
      <name val="Arial Cyr"/>
      <family val="0"/>
    </font>
    <font>
      <b/>
      <i/>
      <sz val="14"/>
      <name val="Arial Cyr"/>
      <family val="0"/>
    </font>
    <font>
      <b/>
      <i/>
      <sz val="14"/>
      <color indexed="10"/>
      <name val="Arial Cyr"/>
      <family val="0"/>
    </font>
    <font>
      <b/>
      <sz val="13"/>
      <name val="Arial Cyr"/>
      <family val="0"/>
    </font>
    <font>
      <b/>
      <i/>
      <sz val="16"/>
      <color indexed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2"/>
      <color indexed="12"/>
      <name val="Arial Cyr"/>
      <family val="0"/>
    </font>
    <font>
      <b/>
      <i/>
      <sz val="16"/>
      <color indexed="12"/>
      <name val="Monotype Corsiva"/>
      <family val="4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25"/>
      <color indexed="10"/>
      <name val="Arial Cyr"/>
      <family val="0"/>
    </font>
    <font>
      <b/>
      <i/>
      <sz val="10"/>
      <color indexed="48"/>
      <name val="Arial Cyr"/>
      <family val="0"/>
    </font>
    <font>
      <b/>
      <i/>
      <sz val="10"/>
      <color indexed="12"/>
      <name val="Arial Cyr"/>
      <family val="0"/>
    </font>
    <font>
      <sz val="8"/>
      <name val="Tahoma"/>
      <family val="2"/>
    </font>
    <font>
      <b/>
      <i/>
      <sz val="8"/>
      <color indexed="10"/>
      <name val="Tahoma"/>
      <family val="2"/>
    </font>
    <font>
      <sz val="15"/>
      <name val="Tahoma"/>
      <family val="2"/>
    </font>
    <font>
      <b/>
      <i/>
      <sz val="15"/>
      <color indexed="10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sz val="2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0" fillId="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2" fillId="4" borderId="1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justify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 vertical="justify"/>
    </xf>
    <xf numFmtId="4" fontId="5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72" fontId="14" fillId="4" borderId="10" xfId="0" applyNumberFormat="1" applyFont="1" applyFill="1" applyBorder="1" applyAlignment="1">
      <alignment horizontal="center" vertical="center"/>
    </xf>
    <xf numFmtId="172" fontId="15" fillId="4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5" fillId="34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14" fillId="4" borderId="10" xfId="0" applyNumberFormat="1" applyFont="1" applyFill="1" applyBorder="1" applyAlignment="1">
      <alignment horizontal="center" vertical="center"/>
    </xf>
    <xf numFmtId="2" fontId="15" fillId="4" borderId="10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justify"/>
    </xf>
    <xf numFmtId="2" fontId="15" fillId="4" borderId="12" xfId="0" applyNumberFormat="1" applyFont="1" applyFill="1" applyBorder="1" applyAlignment="1">
      <alignment horizontal="center" vertical="center"/>
    </xf>
    <xf numFmtId="2" fontId="14" fillId="4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29" fillId="0" borderId="0" xfId="42" applyAlignment="1" applyProtection="1">
      <alignment/>
      <protection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3" fillId="35" borderId="15" xfId="0" applyFont="1" applyFill="1" applyBorder="1" applyAlignment="1">
      <alignment horizontal="center" vertical="center" wrapText="1"/>
    </xf>
    <xf numFmtId="0" fontId="31" fillId="0" borderId="16" xfId="42" applyFont="1" applyBorder="1" applyAlignment="1" applyProtection="1">
      <alignment horizontal="left" vertical="center" wrapText="1"/>
      <protection/>
    </xf>
    <xf numFmtId="0" fontId="31" fillId="0" borderId="17" xfId="42" applyFont="1" applyBorder="1" applyAlignment="1" applyProtection="1">
      <alignment horizontal="left" vertical="center" wrapText="1"/>
      <protection/>
    </xf>
    <xf numFmtId="0" fontId="21" fillId="0" borderId="0" xfId="0" applyFont="1" applyAlignment="1">
      <alignment/>
    </xf>
    <xf numFmtId="0" fontId="31" fillId="0" borderId="18" xfId="42" applyFont="1" applyBorder="1" applyAlignment="1" applyProtection="1">
      <alignment horizontal="left" vertical="center" wrapText="1"/>
      <protection/>
    </xf>
    <xf numFmtId="0" fontId="31" fillId="0" borderId="19" xfId="42" applyFont="1" applyBorder="1" applyAlignment="1" applyProtection="1">
      <alignment horizontal="left" vertical="center" wrapText="1"/>
      <protection/>
    </xf>
    <xf numFmtId="0" fontId="31" fillId="0" borderId="18" xfId="42" applyFont="1" applyBorder="1" applyAlignment="1" applyProtection="1">
      <alignment/>
      <protection/>
    </xf>
    <xf numFmtId="4" fontId="5" fillId="0" borderId="10" xfId="0" applyNumberFormat="1" applyFont="1" applyFill="1" applyBorder="1" applyAlignment="1">
      <alignment horizontal="center" vertical="justify"/>
    </xf>
    <xf numFmtId="0" fontId="0" fillId="36" borderId="0" xfId="0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4" fontId="23" fillId="32" borderId="10" xfId="0" applyNumberFormat="1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5" fillId="0" borderId="22" xfId="42" applyFont="1" applyBorder="1" applyAlignment="1" applyProtection="1">
      <alignment horizontal="center" vertical="center" textRotation="45" wrapText="1"/>
      <protection/>
    </xf>
    <xf numFmtId="0" fontId="25" fillId="0" borderId="23" xfId="42" applyFont="1" applyBorder="1" applyAlignment="1" applyProtection="1">
      <alignment horizontal="center" vertical="center" textRotation="45" wrapText="1"/>
      <protection/>
    </xf>
    <xf numFmtId="0" fontId="25" fillId="0" borderId="19" xfId="42" applyFont="1" applyBorder="1" applyAlignment="1" applyProtection="1">
      <alignment horizontal="center" vertical="center" textRotation="45" wrapText="1"/>
      <protection/>
    </xf>
    <xf numFmtId="0" fontId="21" fillId="0" borderId="0" xfId="42" applyFont="1" applyAlignment="1" applyProtection="1">
      <alignment horizontal="right"/>
      <protection/>
    </xf>
    <xf numFmtId="0" fontId="21" fillId="0" borderId="22" xfId="42" applyFont="1" applyBorder="1" applyAlignment="1" applyProtection="1">
      <alignment horizontal="center" vertical="center" textRotation="45" wrapText="1"/>
      <protection/>
    </xf>
    <xf numFmtId="0" fontId="21" fillId="0" borderId="23" xfId="42" applyFont="1" applyBorder="1" applyAlignment="1" applyProtection="1">
      <alignment horizontal="center" vertical="center" textRotation="45" wrapText="1"/>
      <protection/>
    </xf>
    <xf numFmtId="0" fontId="21" fillId="0" borderId="19" xfId="42" applyFont="1" applyBorder="1" applyAlignment="1" applyProtection="1">
      <alignment horizontal="center" vertical="center" textRotation="45" wrapText="1"/>
      <protection/>
    </xf>
    <xf numFmtId="0" fontId="31" fillId="35" borderId="24" xfId="0" applyFont="1" applyFill="1" applyBorder="1" applyAlignment="1">
      <alignment horizontal="center" vertical="center"/>
    </xf>
    <xf numFmtId="0" fontId="31" fillId="35" borderId="2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0" fillId="37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172" fontId="12" fillId="4" borderId="10" xfId="0" applyNumberFormat="1" applyFont="1" applyFill="1" applyBorder="1" applyAlignment="1">
      <alignment horizontal="center" vertical="center"/>
    </xf>
    <xf numFmtId="4" fontId="15" fillId="4" borderId="10" xfId="0" applyNumberFormat="1" applyFont="1" applyFill="1" applyBorder="1" applyAlignment="1" quotePrefix="1">
      <alignment horizontal="center" vertical="center"/>
    </xf>
    <xf numFmtId="4" fontId="15" fillId="4" borderId="10" xfId="0" applyNumberFormat="1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9" fillId="38" borderId="10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4" fontId="14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textRotation="90" wrapText="1"/>
    </xf>
    <xf numFmtId="0" fontId="2" fillId="38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0" fontId="20" fillId="38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90" wrapText="1"/>
    </xf>
    <xf numFmtId="4" fontId="1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13" fillId="4" borderId="10" xfId="0" applyFont="1" applyFill="1" applyBorder="1" applyAlignment="1">
      <alignment horizontal="center" vertical="center" textRotation="90" wrapText="1"/>
    </xf>
    <xf numFmtId="0" fontId="8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textRotation="90" wrapText="1"/>
    </xf>
    <xf numFmtId="0" fontId="7" fillId="4" borderId="10" xfId="0" applyFont="1" applyFill="1" applyBorder="1" applyAlignment="1">
      <alignment horizontal="center" vertical="center" textRotation="90"/>
    </xf>
    <xf numFmtId="0" fontId="7" fillId="37" borderId="10" xfId="0" applyFont="1" applyFill="1" applyBorder="1" applyAlignment="1">
      <alignment horizontal="center" vertical="center" textRotation="90" wrapText="1"/>
    </xf>
    <xf numFmtId="0" fontId="8" fillId="37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 textRotation="90" wrapText="1"/>
    </xf>
    <xf numFmtId="0" fontId="10" fillId="4" borderId="10" xfId="0" applyFont="1" applyFill="1" applyBorder="1" applyAlignment="1">
      <alignment horizontal="center" vertical="center" textRotation="90" wrapText="1"/>
    </xf>
    <xf numFmtId="0" fontId="8" fillId="35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 vertical="center" textRotation="90" wrapText="1"/>
    </xf>
    <xf numFmtId="0" fontId="9" fillId="34" borderId="10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21" fillId="39" borderId="11" xfId="0" applyFont="1" applyFill="1" applyBorder="1" applyAlignment="1">
      <alignment horizontal="left" vertical="center"/>
    </xf>
    <xf numFmtId="0" fontId="21" fillId="39" borderId="2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1" fillId="40" borderId="10" xfId="0" applyFont="1" applyFill="1" applyBorder="1" applyAlignment="1">
      <alignment horizontal="center" vertical="center"/>
    </xf>
    <xf numFmtId="0" fontId="25" fillId="40" borderId="11" xfId="0" applyFont="1" applyFill="1" applyBorder="1" applyAlignment="1">
      <alignment horizontal="center" vertical="center"/>
    </xf>
    <xf numFmtId="0" fontId="25" fillId="40" borderId="20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/>
    </xf>
    <xf numFmtId="0" fontId="21" fillId="38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1" fillId="39" borderId="11" xfId="0" applyFont="1" applyFill="1" applyBorder="1" applyAlignment="1">
      <alignment horizontal="left" vertical="center"/>
    </xf>
    <xf numFmtId="0" fontId="11" fillId="39" borderId="20" xfId="0" applyFont="1" applyFill="1" applyBorder="1" applyAlignment="1">
      <alignment horizontal="left" vertical="center"/>
    </xf>
    <xf numFmtId="0" fontId="11" fillId="39" borderId="26" xfId="0" applyFont="1" applyFill="1" applyBorder="1" applyAlignment="1">
      <alignment horizontal="left" vertical="center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textRotation="90" wrapText="1"/>
    </xf>
    <xf numFmtId="0" fontId="7" fillId="4" borderId="13" xfId="0" applyFont="1" applyFill="1" applyBorder="1" applyAlignment="1">
      <alignment horizontal="center" vertical="center" textRotation="90" wrapText="1"/>
    </xf>
    <xf numFmtId="0" fontId="7" fillId="4" borderId="14" xfId="0" applyFont="1" applyFill="1" applyBorder="1" applyAlignment="1">
      <alignment horizontal="center" vertical="center" textRotation="90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2" fontId="15" fillId="4" borderId="10" xfId="0" applyNumberFormat="1" applyFont="1" applyFill="1" applyBorder="1" applyAlignment="1">
      <alignment horizontal="center" vertical="center"/>
    </xf>
    <xf numFmtId="2" fontId="14" fillId="4" borderId="10" xfId="0" applyNumberFormat="1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0" fontId="8" fillId="34" borderId="27" xfId="0" applyFont="1" applyFill="1" applyBorder="1" applyAlignment="1">
      <alignment horizontal="center"/>
    </xf>
    <xf numFmtId="0" fontId="8" fillId="34" borderId="33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2" fontId="15" fillId="4" borderId="12" xfId="0" applyNumberFormat="1" applyFont="1" applyFill="1" applyBorder="1" applyAlignment="1">
      <alignment horizontal="center" vertical="center"/>
    </xf>
    <xf numFmtId="2" fontId="15" fillId="4" borderId="13" xfId="0" applyNumberFormat="1" applyFont="1" applyFill="1" applyBorder="1" applyAlignment="1">
      <alignment horizontal="center" vertical="center"/>
    </xf>
    <xf numFmtId="2" fontId="15" fillId="4" borderId="14" xfId="0" applyNumberFormat="1" applyFont="1" applyFill="1" applyBorder="1" applyAlignment="1">
      <alignment horizontal="center" vertical="center"/>
    </xf>
    <xf numFmtId="2" fontId="14" fillId="4" borderId="12" xfId="0" applyNumberFormat="1" applyFont="1" applyFill="1" applyBorder="1" applyAlignment="1">
      <alignment horizontal="center" vertical="center"/>
    </xf>
    <xf numFmtId="2" fontId="14" fillId="4" borderId="13" xfId="0" applyNumberFormat="1" applyFont="1" applyFill="1" applyBorder="1" applyAlignment="1">
      <alignment horizontal="center" vertical="center"/>
    </xf>
    <xf numFmtId="2" fontId="14" fillId="4" borderId="14" xfId="0" applyNumberFormat="1" applyFont="1" applyFill="1" applyBorder="1" applyAlignment="1">
      <alignment horizontal="center" vertical="center"/>
    </xf>
    <xf numFmtId="0" fontId="11" fillId="39" borderId="11" xfId="0" applyFont="1" applyFill="1" applyBorder="1" applyAlignment="1">
      <alignment horizontal="left"/>
    </xf>
    <xf numFmtId="0" fontId="11" fillId="39" borderId="20" xfId="0" applyFont="1" applyFill="1" applyBorder="1" applyAlignment="1">
      <alignment horizontal="left"/>
    </xf>
    <xf numFmtId="0" fontId="11" fillId="39" borderId="26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171450</xdr:rowOff>
    </xdr:from>
    <xdr:to>
      <xdr:col>6</xdr:col>
      <xdr:colOff>171450</xdr:colOff>
      <xdr:row>4</xdr:row>
      <xdr:rowOff>133350</xdr:rowOff>
    </xdr:to>
    <xdr:pic>
      <xdr:nvPicPr>
        <xdr:cNvPr id="1" name="Picture 2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71450"/>
          <a:ext cx="3771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</xdr:row>
      <xdr:rowOff>19050</xdr:rowOff>
    </xdr:from>
    <xdr:to>
      <xdr:col>1</xdr:col>
      <xdr:colOff>3848100</xdr:colOff>
      <xdr:row>5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42925"/>
          <a:ext cx="521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333375</xdr:rowOff>
    </xdr:from>
    <xdr:to>
      <xdr:col>1</xdr:col>
      <xdr:colOff>1123950</xdr:colOff>
      <xdr:row>2</xdr:row>
      <xdr:rowOff>333375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09600"/>
          <a:ext cx="3448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</xdr:row>
      <xdr:rowOff>180975</xdr:rowOff>
    </xdr:from>
    <xdr:to>
      <xdr:col>1</xdr:col>
      <xdr:colOff>2200275</xdr:colOff>
      <xdr:row>2</xdr:row>
      <xdr:rowOff>438150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57200"/>
          <a:ext cx="5219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333375</xdr:rowOff>
    </xdr:from>
    <xdr:to>
      <xdr:col>1</xdr:col>
      <xdr:colOff>962025</xdr:colOff>
      <xdr:row>2</xdr:row>
      <xdr:rowOff>295275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09600"/>
          <a:ext cx="3162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ion@dcts.dn.ua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18"/>
  <sheetViews>
    <sheetView tabSelected="1" zoomScale="85" zoomScaleNormal="85" zoomScaleSheetLayoutView="85" zoomScalePageLayoutView="0" workbookViewId="0" topLeftCell="A1">
      <selection activeCell="C23" sqref="C22:C23"/>
    </sheetView>
  </sheetViews>
  <sheetFormatPr defaultColWidth="9.00390625" defaultRowHeight="12.75"/>
  <cols>
    <col min="1" max="1" width="19.75390625" style="0" customWidth="1"/>
    <col min="2" max="2" width="56.25390625" style="0" customWidth="1"/>
    <col min="3" max="3" width="15.125" style="0" customWidth="1"/>
    <col min="4" max="4" width="2.875" style="0" customWidth="1"/>
    <col min="5" max="5" width="19.75390625" style="0" customWidth="1"/>
    <col min="6" max="6" width="56.25390625" style="0" customWidth="1"/>
    <col min="7" max="7" width="15.125" style="0" customWidth="1"/>
  </cols>
  <sheetData>
    <row r="1" spans="2:7" ht="21.75" customHeight="1">
      <c r="B1" s="81" t="s">
        <v>605</v>
      </c>
      <c r="C1" s="81"/>
      <c r="D1" s="81"/>
      <c r="E1" s="81"/>
      <c r="F1" s="69"/>
      <c r="G1" s="69"/>
    </row>
    <row r="2" spans="2:7" ht="19.5" customHeight="1">
      <c r="B2" s="81" t="s">
        <v>606</v>
      </c>
      <c r="C2" s="81"/>
      <c r="D2" s="81"/>
      <c r="E2" s="81"/>
      <c r="F2" s="69"/>
      <c r="G2" s="69"/>
    </row>
    <row r="3" spans="1:7" ht="18">
      <c r="A3" s="63"/>
      <c r="B3" s="81" t="s">
        <v>607</v>
      </c>
      <c r="C3" s="81"/>
      <c r="D3" s="81"/>
      <c r="E3" s="81"/>
      <c r="F3" s="69"/>
      <c r="G3" s="69"/>
    </row>
    <row r="4" spans="2:7" ht="18">
      <c r="B4" s="81" t="s">
        <v>609</v>
      </c>
      <c r="C4" s="81"/>
      <c r="D4" s="81"/>
      <c r="E4" s="81"/>
      <c r="F4" s="69"/>
      <c r="G4" s="69"/>
    </row>
    <row r="5" spans="2:7" ht="19.5" customHeight="1">
      <c r="B5" s="85" t="s">
        <v>608</v>
      </c>
      <c r="C5" s="81"/>
      <c r="D5" s="81"/>
      <c r="E5" s="81"/>
      <c r="F5" s="64"/>
      <c r="G5" s="64"/>
    </row>
    <row r="7" ht="13.5" thickBot="1"/>
    <row r="8" spans="1:7" ht="42" customHeight="1" thickBot="1">
      <c r="A8" s="89" t="s">
        <v>386</v>
      </c>
      <c r="B8" s="90"/>
      <c r="C8" s="66" t="s">
        <v>51</v>
      </c>
      <c r="E8" s="89" t="s">
        <v>386</v>
      </c>
      <c r="F8" s="90"/>
      <c r="G8" s="66" t="s">
        <v>51</v>
      </c>
    </row>
    <row r="9" spans="1:7" ht="17.25" customHeight="1" thickBot="1">
      <c r="A9" s="86" t="s">
        <v>385</v>
      </c>
      <c r="B9" s="70" t="s">
        <v>398</v>
      </c>
      <c r="C9" s="78">
        <v>23</v>
      </c>
      <c r="E9" s="82" t="s">
        <v>387</v>
      </c>
      <c r="F9" s="72" t="s">
        <v>389</v>
      </c>
      <c r="G9" s="78">
        <v>23</v>
      </c>
    </row>
    <row r="10" spans="1:7" ht="17.25" customHeight="1" thickBot="1">
      <c r="A10" s="87"/>
      <c r="B10" s="71" t="s">
        <v>451</v>
      </c>
      <c r="C10" s="79"/>
      <c r="E10" s="83"/>
      <c r="F10" s="72" t="s">
        <v>390</v>
      </c>
      <c r="G10" s="79"/>
    </row>
    <row r="11" spans="1:7" ht="17.25" customHeight="1" thickBot="1">
      <c r="A11" s="87"/>
      <c r="B11" s="70" t="s">
        <v>399</v>
      </c>
      <c r="C11" s="79"/>
      <c r="E11" s="83"/>
      <c r="F11" s="72" t="s">
        <v>391</v>
      </c>
      <c r="G11" s="79"/>
    </row>
    <row r="12" spans="1:7" ht="17.25" customHeight="1" thickBot="1">
      <c r="A12" s="87"/>
      <c r="B12" s="67" t="s">
        <v>452</v>
      </c>
      <c r="C12" s="79"/>
      <c r="E12" s="83"/>
      <c r="F12" s="72" t="s">
        <v>392</v>
      </c>
      <c r="G12" s="79"/>
    </row>
    <row r="13" spans="1:7" ht="17.25" customHeight="1" thickBot="1">
      <c r="A13" s="87"/>
      <c r="B13" s="70" t="s">
        <v>454</v>
      </c>
      <c r="C13" s="79"/>
      <c r="E13" s="84"/>
      <c r="F13" s="72" t="s">
        <v>393</v>
      </c>
      <c r="G13" s="80"/>
    </row>
    <row r="14" spans="1:7" ht="17.25" customHeight="1" thickBot="1">
      <c r="A14" s="87"/>
      <c r="B14" s="67" t="s">
        <v>400</v>
      </c>
      <c r="C14" s="79"/>
      <c r="E14" s="82" t="s">
        <v>388</v>
      </c>
      <c r="F14" s="72" t="s">
        <v>394</v>
      </c>
      <c r="G14" s="78">
        <v>33</v>
      </c>
    </row>
    <row r="15" spans="1:7" ht="17.25" customHeight="1" thickBot="1">
      <c r="A15" s="87"/>
      <c r="B15" s="70" t="s">
        <v>401</v>
      </c>
      <c r="C15" s="79"/>
      <c r="E15" s="83"/>
      <c r="F15" s="72" t="s">
        <v>395</v>
      </c>
      <c r="G15" s="79"/>
    </row>
    <row r="16" spans="1:7" ht="17.25" customHeight="1" thickBot="1">
      <c r="A16" s="87"/>
      <c r="B16" s="70" t="s">
        <v>453</v>
      </c>
      <c r="C16" s="79"/>
      <c r="E16" s="83"/>
      <c r="F16" s="72" t="s">
        <v>396</v>
      </c>
      <c r="G16" s="79"/>
    </row>
    <row r="17" spans="1:7" ht="17.25" customHeight="1" thickBot="1">
      <c r="A17" s="88"/>
      <c r="B17" s="68" t="s">
        <v>402</v>
      </c>
      <c r="C17" s="80"/>
      <c r="E17" s="84"/>
      <c r="F17" s="72" t="s">
        <v>397</v>
      </c>
      <c r="G17" s="80"/>
    </row>
    <row r="18" spans="1:2" ht="12.75">
      <c r="A18" s="65"/>
      <c r="B18" s="65"/>
    </row>
  </sheetData>
  <sheetProtection/>
  <mergeCells count="13">
    <mergeCell ref="B1:E1"/>
    <mergeCell ref="B2:E2"/>
    <mergeCell ref="B3:E3"/>
    <mergeCell ref="A9:A17"/>
    <mergeCell ref="A8:B8"/>
    <mergeCell ref="C9:C17"/>
    <mergeCell ref="E8:F8"/>
    <mergeCell ref="G14:G17"/>
    <mergeCell ref="B4:E4"/>
    <mergeCell ref="E9:E13"/>
    <mergeCell ref="G9:G13"/>
    <mergeCell ref="E14:E17"/>
    <mergeCell ref="B5:E5"/>
  </mergeCells>
  <hyperlinks>
    <hyperlink ref="B9" location="'Сплит системы'!A6" display="Super Deluxe Slim "/>
    <hyperlink ref="A9:A17" location="'Сплит системы'!A1" display="Бытовая серия"/>
    <hyperlink ref="B10" location="'Сплит системы'!A13" display="Premium Inverter 2009 (NEW)"/>
    <hyperlink ref="B11" location="'Сплит системы'!A26" display=" Deluxe Inverter"/>
    <hyperlink ref="B12" location="'Сплит системы'!A51" display=" Deluxe Inverter  2009 (NEW)"/>
    <hyperlink ref="B13" location="'Сплит системы'!A76" display="Standart Inverter  2009 (NEW)"/>
    <hyperlink ref="B14" location="'Сплит системы'!A83" display=" Deluxe"/>
    <hyperlink ref="B15" location="'Сплит системы'!A99" display="Standart"/>
    <hyperlink ref="B16" location="'Сплит системы'!A127" display="Колонные кондиционеры 2009 (NEW)"/>
    <hyperlink ref="B17" location="'Сплит системы'!A134" display="Напольно-потолочные кондиционеры"/>
    <hyperlink ref="E9:E13" location="'Мульти-сплит'!A1" display="Мульти-сплит системы"/>
    <hyperlink ref="E14:E17" location="'Полу-пром'!A1" display="Полу-пром. Серия"/>
    <hyperlink ref="F9" location="'Мульти-сплит'!A6" display="Milti Inverter Split (Наружные блоки)                  &gt;&gt;&gt;"/>
    <hyperlink ref="F10" location="'Мульти-сплит'!A14" display="Внутренние блоки  (настенный тип)"/>
    <hyperlink ref="F11" location="'Мульти-сплит'!A32" display="Внутренние блоки  (Напольно-потолочный тип)"/>
    <hyperlink ref="F12" location="'Мульти-сплит'!A36" display="Внутренние блоки  (Кассетный тип)"/>
    <hyperlink ref="F13" location="'Мульти-сплит'!A48" display="Внутренние блоки  (Скрытый тип)"/>
    <hyperlink ref="F14" location="'Полу-пром'!A6" display="Канальные кондиционеры"/>
    <hyperlink ref="F15" location="'Полу-пром'!A42" display="Кассетные кондиционеры"/>
    <hyperlink ref="F16" location="'Полу-пром'!A81" display="Потолочные кондиционеры"/>
    <hyperlink ref="F17" location="'Полу-пром'!A120" display="Нуружные блоки"/>
    <hyperlink ref="B5" r:id="rId1" display="region@dcts.dn.ua"/>
  </hyperlinks>
  <printOptions/>
  <pageMargins left="0.75" right="0.75" top="1" bottom="1" header="0.5" footer="0.5"/>
  <pageSetup horizontalDpi="600" verticalDpi="600" orientation="landscape" paperSize="9" scale="71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M138"/>
  <sheetViews>
    <sheetView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1" sqref="A1:B4"/>
    </sheetView>
  </sheetViews>
  <sheetFormatPr defaultColWidth="9.00390625" defaultRowHeight="12.75" outlineLevelRow="1" outlineLevelCol="1"/>
  <cols>
    <col min="1" max="1" width="32.75390625" style="0" customWidth="1"/>
    <col min="2" max="2" width="16.375" style="0" customWidth="1"/>
    <col min="3" max="8" width="5.625" style="10" hidden="1" customWidth="1" outlineLevel="1"/>
    <col min="9" max="9" width="3.125" style="4" customWidth="1" collapsed="1"/>
    <col min="10" max="10" width="3.875" style="10" hidden="1" customWidth="1" outlineLevel="1"/>
    <col min="11" max="11" width="5.375" style="10" hidden="1" customWidth="1" outlineLevel="1"/>
    <col min="12" max="12" width="6.625" style="10" hidden="1" customWidth="1" outlineLevel="1"/>
    <col min="13" max="13" width="4.75390625" style="10" hidden="1" customWidth="1" outlineLevel="1"/>
    <col min="14" max="14" width="5.375" style="10" hidden="1" customWidth="1" outlineLevel="1"/>
    <col min="15" max="15" width="3.125" style="5" customWidth="1" collapsed="1"/>
    <col min="16" max="16" width="7.00390625" style="2" hidden="1" customWidth="1" outlineLevel="1"/>
    <col min="17" max="17" width="5.25390625" style="2" hidden="1" customWidth="1" outlineLevel="1"/>
    <col min="18" max="18" width="4.75390625" style="2" hidden="1" customWidth="1" outlineLevel="1"/>
    <col min="19" max="19" width="3.125" style="6" customWidth="1" collapsed="1"/>
    <col min="20" max="23" width="5.125" style="12" hidden="1" customWidth="1" outlineLevel="1"/>
    <col min="24" max="24" width="11.125" style="12" hidden="1" customWidth="1" outlineLevel="1"/>
    <col min="25" max="25" width="3.25390625" style="1" customWidth="1" collapsed="1"/>
    <col min="26" max="26" width="7.25390625" style="13" hidden="1" customWidth="1" outlineLevel="1"/>
    <col min="27" max="27" width="9.125" style="13" hidden="1" customWidth="1" outlineLevel="1"/>
    <col min="28" max="28" width="15.00390625" style="13" hidden="1" customWidth="1" outlineLevel="1"/>
    <col min="29" max="29" width="8.125" style="13" hidden="1" customWidth="1" outlineLevel="1"/>
    <col min="30" max="31" width="9.125" style="13" hidden="1" customWidth="1" outlineLevel="1"/>
    <col min="32" max="32" width="11.00390625" style="13" hidden="1" customWidth="1" outlineLevel="1"/>
    <col min="33" max="33" width="15.125" style="7" customWidth="1" collapsed="1"/>
    <col min="34" max="34" width="15.125" style="7" customWidth="1"/>
    <col min="35" max="35" width="11.75390625" style="0" customWidth="1"/>
    <col min="36" max="36" width="11.75390625" style="0" hidden="1" customWidth="1"/>
    <col min="37" max="39" width="0" style="0" hidden="1" customWidth="1"/>
  </cols>
  <sheetData>
    <row r="1" spans="1:36" ht="21.75" customHeight="1">
      <c r="A1" s="97"/>
      <c r="B1" s="97"/>
      <c r="C1" s="129" t="s">
        <v>20</v>
      </c>
      <c r="D1" s="129"/>
      <c r="E1" s="129"/>
      <c r="F1" s="129"/>
      <c r="G1" s="129"/>
      <c r="H1" s="129"/>
      <c r="I1" s="132"/>
      <c r="J1" s="128" t="s">
        <v>19</v>
      </c>
      <c r="K1" s="128"/>
      <c r="L1" s="128"/>
      <c r="M1" s="128"/>
      <c r="N1" s="128"/>
      <c r="O1" s="112"/>
      <c r="P1" s="120" t="s">
        <v>24</v>
      </c>
      <c r="Q1" s="120"/>
      <c r="R1" s="120"/>
      <c r="S1" s="97"/>
      <c r="T1" s="125" t="s">
        <v>28</v>
      </c>
      <c r="U1" s="125"/>
      <c r="V1" s="125"/>
      <c r="W1" s="125"/>
      <c r="X1" s="125"/>
      <c r="Y1" s="97"/>
      <c r="Z1" s="120" t="s">
        <v>119</v>
      </c>
      <c r="AA1" s="120"/>
      <c r="AB1" s="120"/>
      <c r="AC1" s="120"/>
      <c r="AD1" s="120"/>
      <c r="AE1" s="120"/>
      <c r="AF1" s="120"/>
      <c r="AG1" s="120"/>
      <c r="AH1" s="120"/>
      <c r="AI1" s="118" t="s">
        <v>610</v>
      </c>
      <c r="AJ1" s="116" t="s">
        <v>51</v>
      </c>
    </row>
    <row r="2" spans="1:36" ht="41.25" customHeight="1">
      <c r="A2" s="97"/>
      <c r="B2" s="97"/>
      <c r="C2" s="130" t="s">
        <v>12</v>
      </c>
      <c r="D2" s="130" t="s">
        <v>13</v>
      </c>
      <c r="E2" s="130" t="s">
        <v>14</v>
      </c>
      <c r="F2" s="130" t="s">
        <v>16</v>
      </c>
      <c r="G2" s="130" t="s">
        <v>17</v>
      </c>
      <c r="H2" s="130" t="s">
        <v>18</v>
      </c>
      <c r="I2" s="133"/>
      <c r="J2" s="126" t="s">
        <v>11</v>
      </c>
      <c r="K2" s="126" t="s">
        <v>21</v>
      </c>
      <c r="L2" s="126" t="s">
        <v>49</v>
      </c>
      <c r="M2" s="126" t="s">
        <v>22</v>
      </c>
      <c r="N2" s="126" t="s">
        <v>23</v>
      </c>
      <c r="O2" s="112"/>
      <c r="P2" s="127" t="s">
        <v>25</v>
      </c>
      <c r="Q2" s="127" t="s">
        <v>26</v>
      </c>
      <c r="R2" s="127" t="s">
        <v>27</v>
      </c>
      <c r="S2" s="97"/>
      <c r="T2" s="124" t="s">
        <v>29</v>
      </c>
      <c r="U2" s="124" t="s">
        <v>30</v>
      </c>
      <c r="V2" s="124" t="s">
        <v>31</v>
      </c>
      <c r="W2" s="124" t="s">
        <v>33</v>
      </c>
      <c r="X2" s="124" t="s">
        <v>34</v>
      </c>
      <c r="Y2" s="97"/>
      <c r="Z2" s="121" t="s">
        <v>36</v>
      </c>
      <c r="AA2" s="121"/>
      <c r="AB2" s="121"/>
      <c r="AC2" s="123" t="s">
        <v>43</v>
      </c>
      <c r="AD2" s="109" t="s">
        <v>45</v>
      </c>
      <c r="AE2" s="109" t="s">
        <v>182</v>
      </c>
      <c r="AF2" s="109" t="s">
        <v>48</v>
      </c>
      <c r="AG2" s="122" t="s">
        <v>2</v>
      </c>
      <c r="AH2" s="119" t="s">
        <v>3</v>
      </c>
      <c r="AI2" s="118"/>
      <c r="AJ2" s="116"/>
    </row>
    <row r="3" spans="1:36" ht="41.25" customHeight="1">
      <c r="A3" s="97"/>
      <c r="B3" s="97"/>
      <c r="C3" s="130"/>
      <c r="D3" s="130"/>
      <c r="E3" s="130"/>
      <c r="F3" s="130"/>
      <c r="G3" s="130"/>
      <c r="H3" s="130"/>
      <c r="I3" s="133"/>
      <c r="J3" s="126"/>
      <c r="K3" s="126"/>
      <c r="L3" s="126"/>
      <c r="M3" s="126"/>
      <c r="N3" s="126"/>
      <c r="O3" s="112"/>
      <c r="P3" s="127"/>
      <c r="Q3" s="127"/>
      <c r="R3" s="127"/>
      <c r="S3" s="97"/>
      <c r="T3" s="124"/>
      <c r="U3" s="124"/>
      <c r="V3" s="124"/>
      <c r="W3" s="124"/>
      <c r="X3" s="124"/>
      <c r="Y3" s="97"/>
      <c r="Z3" s="123" t="s">
        <v>37</v>
      </c>
      <c r="AA3" s="123" t="s">
        <v>38</v>
      </c>
      <c r="AB3" s="109" t="s">
        <v>39</v>
      </c>
      <c r="AC3" s="123"/>
      <c r="AD3" s="109"/>
      <c r="AE3" s="109"/>
      <c r="AF3" s="109"/>
      <c r="AG3" s="122"/>
      <c r="AH3" s="119"/>
      <c r="AI3" s="118"/>
      <c r="AJ3" s="116"/>
    </row>
    <row r="4" spans="1:36" ht="41.25" customHeight="1">
      <c r="A4" s="97"/>
      <c r="B4" s="97"/>
      <c r="C4" s="130"/>
      <c r="D4" s="130"/>
      <c r="E4" s="130"/>
      <c r="F4" s="130"/>
      <c r="G4" s="130"/>
      <c r="H4" s="130"/>
      <c r="I4" s="133"/>
      <c r="J4" s="126"/>
      <c r="K4" s="126"/>
      <c r="L4" s="126"/>
      <c r="M4" s="126"/>
      <c r="N4" s="126"/>
      <c r="O4" s="112"/>
      <c r="P4" s="127"/>
      <c r="Q4" s="127"/>
      <c r="R4" s="127"/>
      <c r="S4" s="97"/>
      <c r="T4" s="124"/>
      <c r="U4" s="124"/>
      <c r="V4" s="124"/>
      <c r="W4" s="124"/>
      <c r="X4" s="124"/>
      <c r="Y4" s="97"/>
      <c r="Z4" s="123"/>
      <c r="AA4" s="123"/>
      <c r="AB4" s="109"/>
      <c r="AC4" s="123"/>
      <c r="AD4" s="109"/>
      <c r="AE4" s="109"/>
      <c r="AF4" s="109"/>
      <c r="AG4" s="122"/>
      <c r="AH4" s="119"/>
      <c r="AI4" s="118"/>
      <c r="AJ4" s="117">
        <f>Главная!C9</f>
        <v>23</v>
      </c>
    </row>
    <row r="5" spans="1:36" ht="22.5" customHeight="1">
      <c r="A5" s="131" t="s">
        <v>10</v>
      </c>
      <c r="B5" s="131"/>
      <c r="C5" s="130"/>
      <c r="D5" s="130"/>
      <c r="E5" s="130"/>
      <c r="F5" s="130"/>
      <c r="G5" s="130"/>
      <c r="H5" s="130"/>
      <c r="I5" s="134"/>
      <c r="J5" s="126"/>
      <c r="K5" s="126"/>
      <c r="L5" s="126"/>
      <c r="M5" s="126"/>
      <c r="N5" s="126"/>
      <c r="O5" s="112"/>
      <c r="P5" s="127"/>
      <c r="Q5" s="127"/>
      <c r="R5" s="127"/>
      <c r="S5" s="97"/>
      <c r="T5" s="124"/>
      <c r="U5" s="124"/>
      <c r="V5" s="124"/>
      <c r="W5" s="124"/>
      <c r="X5" s="124"/>
      <c r="Y5" s="97"/>
      <c r="Z5" s="123"/>
      <c r="AA5" s="123"/>
      <c r="AB5" s="109"/>
      <c r="AC5" s="123"/>
      <c r="AD5" s="109"/>
      <c r="AE5" s="109"/>
      <c r="AF5" s="109"/>
      <c r="AG5" s="122"/>
      <c r="AH5" s="119"/>
      <c r="AI5" s="118"/>
      <c r="AJ5" s="117"/>
    </row>
    <row r="6" spans="1:37" ht="17.25" customHeight="1">
      <c r="A6" s="104" t="s">
        <v>468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8"/>
    </row>
    <row r="7" spans="1:37" ht="16.5" customHeight="1">
      <c r="A7" s="105" t="s">
        <v>462</v>
      </c>
      <c r="B7" s="105"/>
      <c r="C7" s="95" t="s">
        <v>9</v>
      </c>
      <c r="D7" s="95" t="s">
        <v>9</v>
      </c>
      <c r="E7" s="95" t="s">
        <v>15</v>
      </c>
      <c r="F7" s="95" t="s">
        <v>9</v>
      </c>
      <c r="G7" s="95" t="s">
        <v>9</v>
      </c>
      <c r="H7" s="95" t="s">
        <v>9</v>
      </c>
      <c r="I7" s="113"/>
      <c r="J7" s="93" t="s">
        <v>9</v>
      </c>
      <c r="K7" s="93" t="s">
        <v>9</v>
      </c>
      <c r="L7" s="93" t="s">
        <v>50</v>
      </c>
      <c r="M7" s="93" t="s">
        <v>9</v>
      </c>
      <c r="N7" s="93" t="s">
        <v>9</v>
      </c>
      <c r="O7" s="112"/>
      <c r="P7" s="91" t="s">
        <v>9</v>
      </c>
      <c r="Q7" s="91" t="s">
        <v>15</v>
      </c>
      <c r="R7" s="91" t="s">
        <v>9</v>
      </c>
      <c r="S7" s="97"/>
      <c r="T7" s="92" t="s">
        <v>9</v>
      </c>
      <c r="U7" s="92" t="s">
        <v>15</v>
      </c>
      <c r="V7" s="92" t="s">
        <v>32</v>
      </c>
      <c r="W7" s="92" t="s">
        <v>9</v>
      </c>
      <c r="X7" s="98" t="s">
        <v>35</v>
      </c>
      <c r="Y7" s="97"/>
      <c r="Z7" s="91">
        <v>230</v>
      </c>
      <c r="AA7" s="96" t="s">
        <v>40</v>
      </c>
      <c r="AB7" s="100" t="s">
        <v>42</v>
      </c>
      <c r="AC7" s="99" t="s">
        <v>44</v>
      </c>
      <c r="AD7" s="99" t="s">
        <v>46</v>
      </c>
      <c r="AE7" s="99" t="s">
        <v>183</v>
      </c>
      <c r="AF7" s="9"/>
      <c r="AG7" s="94" t="s">
        <v>6</v>
      </c>
      <c r="AH7" s="107" t="s">
        <v>8</v>
      </c>
      <c r="AI7" s="24">
        <v>1365</v>
      </c>
      <c r="AJ7" s="19">
        <f>AI7*(1-AJ4/100)</f>
        <v>1051.05</v>
      </c>
      <c r="AK7" s="8"/>
    </row>
    <row r="8" spans="1:37" ht="12.75" customHeight="1" hidden="1" outlineLevel="1">
      <c r="A8" s="20" t="s">
        <v>463</v>
      </c>
      <c r="B8" s="21" t="s">
        <v>0</v>
      </c>
      <c r="C8" s="95"/>
      <c r="D8" s="95"/>
      <c r="E8" s="95"/>
      <c r="F8" s="95"/>
      <c r="G8" s="95"/>
      <c r="H8" s="95"/>
      <c r="I8" s="113"/>
      <c r="J8" s="93"/>
      <c r="K8" s="93"/>
      <c r="L8" s="93"/>
      <c r="M8" s="93"/>
      <c r="N8" s="93"/>
      <c r="O8" s="112"/>
      <c r="P8" s="91"/>
      <c r="Q8" s="91"/>
      <c r="R8" s="91"/>
      <c r="S8" s="97"/>
      <c r="T8" s="92"/>
      <c r="U8" s="92"/>
      <c r="V8" s="92"/>
      <c r="W8" s="92"/>
      <c r="X8" s="98"/>
      <c r="Y8" s="97"/>
      <c r="Z8" s="91"/>
      <c r="AA8" s="96"/>
      <c r="AB8" s="100"/>
      <c r="AC8" s="99"/>
      <c r="AD8" s="99"/>
      <c r="AE8" s="99"/>
      <c r="AF8" s="9" t="s">
        <v>179</v>
      </c>
      <c r="AG8" s="94"/>
      <c r="AH8" s="107"/>
      <c r="AI8" s="25">
        <v>455</v>
      </c>
      <c r="AJ8" s="23">
        <f>AI8*(1-AJ4/100)</f>
        <v>350.35</v>
      </c>
      <c r="AK8" s="8"/>
    </row>
    <row r="9" spans="1:37" ht="12.75" customHeight="1" hidden="1" outlineLevel="1">
      <c r="A9" s="20" t="s">
        <v>464</v>
      </c>
      <c r="B9" s="21" t="s">
        <v>1</v>
      </c>
      <c r="C9" s="95"/>
      <c r="D9" s="95"/>
      <c r="E9" s="95"/>
      <c r="F9" s="95"/>
      <c r="G9" s="95"/>
      <c r="H9" s="95"/>
      <c r="I9" s="113"/>
      <c r="J9" s="93"/>
      <c r="K9" s="93"/>
      <c r="L9" s="93"/>
      <c r="M9" s="93"/>
      <c r="N9" s="93"/>
      <c r="O9" s="112"/>
      <c r="P9" s="91"/>
      <c r="Q9" s="91"/>
      <c r="R9" s="91"/>
      <c r="S9" s="97"/>
      <c r="T9" s="92"/>
      <c r="U9" s="92"/>
      <c r="V9" s="92"/>
      <c r="W9" s="92"/>
      <c r="X9" s="98"/>
      <c r="Y9" s="97"/>
      <c r="Z9" s="91"/>
      <c r="AA9" s="96"/>
      <c r="AB9" s="100"/>
      <c r="AC9" s="99"/>
      <c r="AD9" s="99"/>
      <c r="AE9" s="99"/>
      <c r="AF9" s="9" t="s">
        <v>68</v>
      </c>
      <c r="AG9" s="94"/>
      <c r="AH9" s="107"/>
      <c r="AI9" s="25">
        <v>910</v>
      </c>
      <c r="AJ9" s="23">
        <f>AI9*(1-AJ4/100)</f>
        <v>700.7</v>
      </c>
      <c r="AK9" s="8"/>
    </row>
    <row r="10" spans="1:37" ht="16.5" customHeight="1" collapsed="1">
      <c r="A10" s="105" t="s">
        <v>465</v>
      </c>
      <c r="B10" s="105"/>
      <c r="C10" s="95" t="s">
        <v>9</v>
      </c>
      <c r="D10" s="95" t="s">
        <v>9</v>
      </c>
      <c r="E10" s="95" t="s">
        <v>15</v>
      </c>
      <c r="F10" s="95" t="s">
        <v>9</v>
      </c>
      <c r="G10" s="95" t="s">
        <v>9</v>
      </c>
      <c r="H10" s="95" t="s">
        <v>9</v>
      </c>
      <c r="I10" s="113"/>
      <c r="J10" s="93" t="s">
        <v>9</v>
      </c>
      <c r="K10" s="93" t="s">
        <v>9</v>
      </c>
      <c r="L10" s="93" t="s">
        <v>50</v>
      </c>
      <c r="M10" s="93" t="s">
        <v>9</v>
      </c>
      <c r="N10" s="93" t="s">
        <v>9</v>
      </c>
      <c r="O10" s="112"/>
      <c r="P10" s="91" t="s">
        <v>9</v>
      </c>
      <c r="Q10" s="91" t="s">
        <v>15</v>
      </c>
      <c r="R10" s="91" t="s">
        <v>9</v>
      </c>
      <c r="S10" s="97"/>
      <c r="T10" s="92" t="s">
        <v>9</v>
      </c>
      <c r="U10" s="92" t="s">
        <v>15</v>
      </c>
      <c r="V10" s="92" t="s">
        <v>32</v>
      </c>
      <c r="W10" s="92" t="s">
        <v>9</v>
      </c>
      <c r="X10" s="98" t="s">
        <v>35</v>
      </c>
      <c r="Y10" s="97"/>
      <c r="Z10" s="91">
        <v>230</v>
      </c>
      <c r="AA10" s="96" t="s">
        <v>60</v>
      </c>
      <c r="AB10" s="100" t="s">
        <v>41</v>
      </c>
      <c r="AC10" s="99" t="s">
        <v>44</v>
      </c>
      <c r="AD10" s="99" t="s">
        <v>47</v>
      </c>
      <c r="AE10" s="99" t="s">
        <v>183</v>
      </c>
      <c r="AF10" s="9"/>
      <c r="AG10" s="94" t="s">
        <v>7</v>
      </c>
      <c r="AH10" s="107" t="s">
        <v>4</v>
      </c>
      <c r="AI10" s="24">
        <v>1610</v>
      </c>
      <c r="AJ10" s="19">
        <f>AI10*(1-AJ4/100)</f>
        <v>1239.7</v>
      </c>
      <c r="AK10" s="8"/>
    </row>
    <row r="11" spans="1:37" ht="12.75" customHeight="1" hidden="1" outlineLevel="1">
      <c r="A11" s="20" t="s">
        <v>466</v>
      </c>
      <c r="B11" s="21" t="s">
        <v>0</v>
      </c>
      <c r="C11" s="95"/>
      <c r="D11" s="95"/>
      <c r="E11" s="95"/>
      <c r="F11" s="95"/>
      <c r="G11" s="95"/>
      <c r="H11" s="95"/>
      <c r="I11" s="113"/>
      <c r="J11" s="93"/>
      <c r="K11" s="93"/>
      <c r="L11" s="93"/>
      <c r="M11" s="93"/>
      <c r="N11" s="93"/>
      <c r="O11" s="112"/>
      <c r="P11" s="91"/>
      <c r="Q11" s="91"/>
      <c r="R11" s="91"/>
      <c r="S11" s="97"/>
      <c r="T11" s="92"/>
      <c r="U11" s="92"/>
      <c r="V11" s="92"/>
      <c r="W11" s="92"/>
      <c r="X11" s="98"/>
      <c r="Y11" s="97"/>
      <c r="Z11" s="91"/>
      <c r="AA11" s="96"/>
      <c r="AB11" s="100"/>
      <c r="AC11" s="99"/>
      <c r="AD11" s="99"/>
      <c r="AE11" s="99"/>
      <c r="AF11" s="9" t="s">
        <v>179</v>
      </c>
      <c r="AG11" s="94"/>
      <c r="AH11" s="107"/>
      <c r="AI11" s="25">
        <v>560</v>
      </c>
      <c r="AJ11" s="23">
        <f>AI11*(1-AJ4/100)</f>
        <v>431.2</v>
      </c>
      <c r="AK11" s="8"/>
    </row>
    <row r="12" spans="1:37" ht="12.75" customHeight="1" hidden="1" outlineLevel="1">
      <c r="A12" s="20" t="s">
        <v>467</v>
      </c>
      <c r="B12" s="21" t="s">
        <v>1</v>
      </c>
      <c r="C12" s="95"/>
      <c r="D12" s="95"/>
      <c r="E12" s="95"/>
      <c r="F12" s="95"/>
      <c r="G12" s="95"/>
      <c r="H12" s="95"/>
      <c r="I12" s="113"/>
      <c r="J12" s="93"/>
      <c r="K12" s="93"/>
      <c r="L12" s="93"/>
      <c r="M12" s="93"/>
      <c r="N12" s="93"/>
      <c r="O12" s="112"/>
      <c r="P12" s="91"/>
      <c r="Q12" s="91"/>
      <c r="R12" s="91"/>
      <c r="S12" s="97"/>
      <c r="T12" s="92"/>
      <c r="U12" s="92"/>
      <c r="V12" s="92"/>
      <c r="W12" s="92"/>
      <c r="X12" s="98"/>
      <c r="Y12" s="97"/>
      <c r="Z12" s="91"/>
      <c r="AA12" s="96"/>
      <c r="AB12" s="100"/>
      <c r="AC12" s="99"/>
      <c r="AD12" s="99"/>
      <c r="AE12" s="99"/>
      <c r="AF12" s="9" t="s">
        <v>68</v>
      </c>
      <c r="AG12" s="94"/>
      <c r="AH12" s="107"/>
      <c r="AI12" s="25">
        <v>1050</v>
      </c>
      <c r="AJ12" s="23">
        <f>AI12*(1-AJ4/100)</f>
        <v>808.5</v>
      </c>
      <c r="AK12" s="8"/>
    </row>
    <row r="13" spans="1:37" ht="17.25" customHeight="1" collapsed="1">
      <c r="A13" s="104" t="s">
        <v>476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8"/>
    </row>
    <row r="14" spans="1:37" ht="16.5" customHeight="1">
      <c r="A14" s="105" t="s">
        <v>469</v>
      </c>
      <c r="B14" s="105"/>
      <c r="C14" s="95" t="s">
        <v>15</v>
      </c>
      <c r="D14" s="95" t="s">
        <v>15</v>
      </c>
      <c r="E14" s="115" t="s">
        <v>52</v>
      </c>
      <c r="F14" s="115" t="s">
        <v>52</v>
      </c>
      <c r="G14" s="95" t="s">
        <v>9</v>
      </c>
      <c r="H14" s="95" t="s">
        <v>9</v>
      </c>
      <c r="I14" s="113"/>
      <c r="J14" s="93" t="s">
        <v>9</v>
      </c>
      <c r="K14" s="93" t="s">
        <v>9</v>
      </c>
      <c r="L14" s="93" t="s">
        <v>53</v>
      </c>
      <c r="M14" s="93" t="s">
        <v>9</v>
      </c>
      <c r="N14" s="93" t="s">
        <v>9</v>
      </c>
      <c r="O14" s="112"/>
      <c r="P14" s="91" t="s">
        <v>9</v>
      </c>
      <c r="Q14" s="91" t="s">
        <v>15</v>
      </c>
      <c r="R14" s="91" t="s">
        <v>9</v>
      </c>
      <c r="S14" s="97"/>
      <c r="T14" s="92" t="s">
        <v>9</v>
      </c>
      <c r="U14" s="92" t="s">
        <v>9</v>
      </c>
      <c r="V14" s="92" t="s">
        <v>32</v>
      </c>
      <c r="W14" s="92" t="s">
        <v>9</v>
      </c>
      <c r="X14" s="98" t="s">
        <v>35</v>
      </c>
      <c r="Y14" s="97"/>
      <c r="Z14" s="91">
        <v>220</v>
      </c>
      <c r="AA14" s="96" t="s">
        <v>56</v>
      </c>
      <c r="AB14" s="100" t="s">
        <v>61</v>
      </c>
      <c r="AC14" s="99" t="s">
        <v>65</v>
      </c>
      <c r="AD14" s="99" t="s">
        <v>46</v>
      </c>
      <c r="AE14" s="99" t="s">
        <v>183</v>
      </c>
      <c r="AF14" s="9"/>
      <c r="AG14" s="94" t="s">
        <v>6</v>
      </c>
      <c r="AH14" s="107" t="s">
        <v>75</v>
      </c>
      <c r="AI14" s="18">
        <v>1020</v>
      </c>
      <c r="AJ14" s="19">
        <f>AI14*(1-AJ4/100)</f>
        <v>785.4</v>
      </c>
      <c r="AK14" s="8"/>
    </row>
    <row r="15" spans="1:37" ht="12.75" customHeight="1" hidden="1" outlineLevel="1">
      <c r="A15" s="20" t="s">
        <v>470</v>
      </c>
      <c r="B15" s="21" t="s">
        <v>0</v>
      </c>
      <c r="C15" s="95"/>
      <c r="D15" s="95"/>
      <c r="E15" s="115"/>
      <c r="F15" s="115"/>
      <c r="G15" s="95"/>
      <c r="H15" s="95"/>
      <c r="I15" s="113"/>
      <c r="J15" s="93"/>
      <c r="K15" s="93"/>
      <c r="L15" s="93"/>
      <c r="M15" s="93"/>
      <c r="N15" s="93"/>
      <c r="O15" s="112"/>
      <c r="P15" s="91"/>
      <c r="Q15" s="91"/>
      <c r="R15" s="91"/>
      <c r="S15" s="97"/>
      <c r="T15" s="92"/>
      <c r="U15" s="92"/>
      <c r="V15" s="92"/>
      <c r="W15" s="92"/>
      <c r="X15" s="98"/>
      <c r="Y15" s="97"/>
      <c r="Z15" s="91"/>
      <c r="AA15" s="96"/>
      <c r="AB15" s="100"/>
      <c r="AC15" s="99"/>
      <c r="AD15" s="99"/>
      <c r="AE15" s="99"/>
      <c r="AF15" s="9" t="s">
        <v>67</v>
      </c>
      <c r="AG15" s="94"/>
      <c r="AH15" s="107"/>
      <c r="AI15" s="22">
        <v>390</v>
      </c>
      <c r="AJ15" s="23">
        <f>AI15*(1-AJ4/100)</f>
        <v>300.3</v>
      </c>
      <c r="AK15" s="8"/>
    </row>
    <row r="16" spans="1:37" ht="12.75" customHeight="1" hidden="1" outlineLevel="1">
      <c r="A16" s="20" t="s">
        <v>471</v>
      </c>
      <c r="B16" s="21" t="s">
        <v>1</v>
      </c>
      <c r="C16" s="95"/>
      <c r="D16" s="95"/>
      <c r="E16" s="115"/>
      <c r="F16" s="115"/>
      <c r="G16" s="95"/>
      <c r="H16" s="95"/>
      <c r="I16" s="113"/>
      <c r="J16" s="93"/>
      <c r="K16" s="93"/>
      <c r="L16" s="93"/>
      <c r="M16" s="93"/>
      <c r="N16" s="93"/>
      <c r="O16" s="112"/>
      <c r="P16" s="91"/>
      <c r="Q16" s="91"/>
      <c r="R16" s="91"/>
      <c r="S16" s="97"/>
      <c r="T16" s="92"/>
      <c r="U16" s="92"/>
      <c r="V16" s="92"/>
      <c r="W16" s="92"/>
      <c r="X16" s="98"/>
      <c r="Y16" s="97"/>
      <c r="Z16" s="91"/>
      <c r="AA16" s="96"/>
      <c r="AB16" s="100"/>
      <c r="AC16" s="99"/>
      <c r="AD16" s="99"/>
      <c r="AE16" s="99"/>
      <c r="AF16" s="9" t="s">
        <v>68</v>
      </c>
      <c r="AG16" s="94"/>
      <c r="AH16" s="107"/>
      <c r="AI16" s="22">
        <v>630</v>
      </c>
      <c r="AJ16" s="23">
        <f>AI16*(1-AJ4/100)</f>
        <v>485.1</v>
      </c>
      <c r="AK16" s="8"/>
    </row>
    <row r="17" spans="1:37" ht="16.5" customHeight="1" collapsed="1">
      <c r="A17" s="105" t="s">
        <v>472</v>
      </c>
      <c r="B17" s="105"/>
      <c r="C17" s="95" t="s">
        <v>15</v>
      </c>
      <c r="D17" s="95" t="s">
        <v>15</v>
      </c>
      <c r="E17" s="115" t="s">
        <v>52</v>
      </c>
      <c r="F17" s="115" t="s">
        <v>52</v>
      </c>
      <c r="G17" s="95" t="s">
        <v>9</v>
      </c>
      <c r="H17" s="95" t="s">
        <v>9</v>
      </c>
      <c r="I17" s="113"/>
      <c r="J17" s="93" t="s">
        <v>9</v>
      </c>
      <c r="K17" s="93" t="s">
        <v>9</v>
      </c>
      <c r="L17" s="93" t="s">
        <v>53</v>
      </c>
      <c r="M17" s="93" t="s">
        <v>9</v>
      </c>
      <c r="N17" s="93" t="s">
        <v>9</v>
      </c>
      <c r="O17" s="112"/>
      <c r="P17" s="91" t="s">
        <v>9</v>
      </c>
      <c r="Q17" s="91" t="s">
        <v>15</v>
      </c>
      <c r="R17" s="91" t="s">
        <v>9</v>
      </c>
      <c r="S17" s="97"/>
      <c r="T17" s="92" t="s">
        <v>9</v>
      </c>
      <c r="U17" s="92" t="s">
        <v>9</v>
      </c>
      <c r="V17" s="92" t="s">
        <v>32</v>
      </c>
      <c r="W17" s="92" t="s">
        <v>9</v>
      </c>
      <c r="X17" s="98" t="s">
        <v>35</v>
      </c>
      <c r="Y17" s="97"/>
      <c r="Z17" s="91">
        <v>220</v>
      </c>
      <c r="AA17" s="96" t="s">
        <v>57</v>
      </c>
      <c r="AB17" s="100" t="s">
        <v>62</v>
      </c>
      <c r="AC17" s="99" t="s">
        <v>65</v>
      </c>
      <c r="AD17" s="99" t="s">
        <v>46</v>
      </c>
      <c r="AE17" s="99" t="s">
        <v>183</v>
      </c>
      <c r="AF17" s="9"/>
      <c r="AG17" s="94" t="s">
        <v>7</v>
      </c>
      <c r="AH17" s="107" t="s">
        <v>74</v>
      </c>
      <c r="AI17" s="18">
        <v>1230</v>
      </c>
      <c r="AJ17" s="19">
        <f>AI17*(1-AJ4/100)</f>
        <v>947.1</v>
      </c>
      <c r="AK17" s="8"/>
    </row>
    <row r="18" spans="1:37" ht="12.75" customHeight="1" hidden="1" outlineLevel="1">
      <c r="A18" s="20" t="s">
        <v>473</v>
      </c>
      <c r="B18" s="21" t="s">
        <v>0</v>
      </c>
      <c r="C18" s="95"/>
      <c r="D18" s="95"/>
      <c r="E18" s="115"/>
      <c r="F18" s="115"/>
      <c r="G18" s="95"/>
      <c r="H18" s="95"/>
      <c r="I18" s="113"/>
      <c r="J18" s="93"/>
      <c r="K18" s="93"/>
      <c r="L18" s="93"/>
      <c r="M18" s="93"/>
      <c r="N18" s="93"/>
      <c r="O18" s="112"/>
      <c r="P18" s="91"/>
      <c r="Q18" s="91"/>
      <c r="R18" s="91"/>
      <c r="S18" s="97"/>
      <c r="T18" s="92"/>
      <c r="U18" s="92"/>
      <c r="V18" s="92"/>
      <c r="W18" s="92"/>
      <c r="X18" s="98"/>
      <c r="Y18" s="97"/>
      <c r="Z18" s="91"/>
      <c r="AA18" s="96"/>
      <c r="AB18" s="100"/>
      <c r="AC18" s="99"/>
      <c r="AD18" s="99"/>
      <c r="AE18" s="99"/>
      <c r="AF18" s="9" t="s">
        <v>67</v>
      </c>
      <c r="AG18" s="94"/>
      <c r="AH18" s="107"/>
      <c r="AI18" s="22">
        <v>465</v>
      </c>
      <c r="AJ18" s="23">
        <f>AI18*(1-AJ4/100)</f>
        <v>358.05</v>
      </c>
      <c r="AK18" s="8"/>
    </row>
    <row r="19" spans="1:37" ht="12.75" customHeight="1" hidden="1" outlineLevel="1">
      <c r="A19" s="20" t="s">
        <v>474</v>
      </c>
      <c r="B19" s="21" t="s">
        <v>1</v>
      </c>
      <c r="C19" s="95"/>
      <c r="D19" s="95"/>
      <c r="E19" s="115"/>
      <c r="F19" s="115"/>
      <c r="G19" s="95"/>
      <c r="H19" s="95"/>
      <c r="I19" s="113"/>
      <c r="J19" s="93"/>
      <c r="K19" s="93"/>
      <c r="L19" s="93"/>
      <c r="M19" s="93"/>
      <c r="N19" s="93"/>
      <c r="O19" s="112"/>
      <c r="P19" s="91"/>
      <c r="Q19" s="91"/>
      <c r="R19" s="91"/>
      <c r="S19" s="97"/>
      <c r="T19" s="92"/>
      <c r="U19" s="92"/>
      <c r="V19" s="92"/>
      <c r="W19" s="92"/>
      <c r="X19" s="98"/>
      <c r="Y19" s="97"/>
      <c r="Z19" s="91"/>
      <c r="AA19" s="96"/>
      <c r="AB19" s="100"/>
      <c r="AC19" s="99"/>
      <c r="AD19" s="99"/>
      <c r="AE19" s="99"/>
      <c r="AF19" s="9" t="s">
        <v>68</v>
      </c>
      <c r="AG19" s="94"/>
      <c r="AH19" s="107"/>
      <c r="AI19" s="22">
        <v>765</v>
      </c>
      <c r="AJ19" s="23">
        <f>AI19*(1-AJ4/100)</f>
        <v>589.0500000000001</v>
      </c>
      <c r="AK19" s="8"/>
    </row>
    <row r="20" spans="1:37" ht="16.5" customHeight="1" collapsed="1">
      <c r="A20" s="105" t="s">
        <v>475</v>
      </c>
      <c r="B20" s="105"/>
      <c r="C20" s="95" t="s">
        <v>15</v>
      </c>
      <c r="D20" s="95" t="s">
        <v>15</v>
      </c>
      <c r="E20" s="115" t="s">
        <v>52</v>
      </c>
      <c r="F20" s="115" t="s">
        <v>52</v>
      </c>
      <c r="G20" s="95" t="s">
        <v>9</v>
      </c>
      <c r="H20" s="95" t="s">
        <v>9</v>
      </c>
      <c r="I20" s="113"/>
      <c r="J20" s="93" t="s">
        <v>9</v>
      </c>
      <c r="K20" s="93" t="s">
        <v>9</v>
      </c>
      <c r="L20" s="93" t="s">
        <v>53</v>
      </c>
      <c r="M20" s="93" t="s">
        <v>9</v>
      </c>
      <c r="N20" s="93" t="s">
        <v>9</v>
      </c>
      <c r="O20" s="112"/>
      <c r="P20" s="91" t="s">
        <v>9</v>
      </c>
      <c r="Q20" s="91" t="s">
        <v>15</v>
      </c>
      <c r="R20" s="91" t="s">
        <v>9</v>
      </c>
      <c r="S20" s="97"/>
      <c r="T20" s="92" t="s">
        <v>9</v>
      </c>
      <c r="U20" s="92" t="s">
        <v>9</v>
      </c>
      <c r="V20" s="92" t="s">
        <v>54</v>
      </c>
      <c r="W20" s="92" t="s">
        <v>9</v>
      </c>
      <c r="X20" s="98" t="s">
        <v>35</v>
      </c>
      <c r="Y20" s="97"/>
      <c r="Z20" s="91">
        <v>220</v>
      </c>
      <c r="AA20" s="96" t="s">
        <v>58</v>
      </c>
      <c r="AB20" s="100" t="s">
        <v>63</v>
      </c>
      <c r="AC20" s="99" t="s">
        <v>65</v>
      </c>
      <c r="AD20" s="99" t="s">
        <v>47</v>
      </c>
      <c r="AE20" s="99" t="s">
        <v>183</v>
      </c>
      <c r="AF20" s="9"/>
      <c r="AG20" s="94" t="s">
        <v>73</v>
      </c>
      <c r="AH20" s="107" t="s">
        <v>76</v>
      </c>
      <c r="AI20" s="18">
        <v>1730</v>
      </c>
      <c r="AJ20" s="19">
        <f>AI20*(1-AJ4/100)</f>
        <v>1332.1000000000001</v>
      </c>
      <c r="AK20" s="8"/>
    </row>
    <row r="21" spans="1:37" ht="12.75" customHeight="1" hidden="1" outlineLevel="1">
      <c r="A21" s="20" t="s">
        <v>477</v>
      </c>
      <c r="B21" s="21" t="s">
        <v>0</v>
      </c>
      <c r="C21" s="95"/>
      <c r="D21" s="95"/>
      <c r="E21" s="115"/>
      <c r="F21" s="115"/>
      <c r="G21" s="95"/>
      <c r="H21" s="95"/>
      <c r="I21" s="113"/>
      <c r="J21" s="93"/>
      <c r="K21" s="93"/>
      <c r="L21" s="93"/>
      <c r="M21" s="93"/>
      <c r="N21" s="93"/>
      <c r="O21" s="112"/>
      <c r="P21" s="91"/>
      <c r="Q21" s="91"/>
      <c r="R21" s="91"/>
      <c r="S21" s="97"/>
      <c r="T21" s="92"/>
      <c r="U21" s="92"/>
      <c r="V21" s="92"/>
      <c r="W21" s="92"/>
      <c r="X21" s="98"/>
      <c r="Y21" s="97"/>
      <c r="Z21" s="91"/>
      <c r="AA21" s="96"/>
      <c r="AB21" s="100"/>
      <c r="AC21" s="99"/>
      <c r="AD21" s="99"/>
      <c r="AE21" s="99"/>
      <c r="AF21" s="9" t="s">
        <v>69</v>
      </c>
      <c r="AG21" s="94"/>
      <c r="AH21" s="107"/>
      <c r="AI21" s="22">
        <v>680</v>
      </c>
      <c r="AJ21" s="23">
        <f>AI21*(1-AJ4/100)</f>
        <v>523.6</v>
      </c>
      <c r="AK21" s="8"/>
    </row>
    <row r="22" spans="1:37" ht="12.75" customHeight="1" hidden="1" outlineLevel="1">
      <c r="A22" s="20" t="s">
        <v>478</v>
      </c>
      <c r="B22" s="21" t="s">
        <v>1</v>
      </c>
      <c r="C22" s="95"/>
      <c r="D22" s="95"/>
      <c r="E22" s="115"/>
      <c r="F22" s="115"/>
      <c r="G22" s="95"/>
      <c r="H22" s="95"/>
      <c r="I22" s="113"/>
      <c r="J22" s="93"/>
      <c r="K22" s="93"/>
      <c r="L22" s="93"/>
      <c r="M22" s="93"/>
      <c r="N22" s="93"/>
      <c r="O22" s="112"/>
      <c r="P22" s="91"/>
      <c r="Q22" s="91"/>
      <c r="R22" s="91"/>
      <c r="S22" s="97"/>
      <c r="T22" s="92"/>
      <c r="U22" s="92"/>
      <c r="V22" s="92"/>
      <c r="W22" s="92"/>
      <c r="X22" s="98"/>
      <c r="Y22" s="97"/>
      <c r="Z22" s="91"/>
      <c r="AA22" s="96"/>
      <c r="AB22" s="100"/>
      <c r="AC22" s="99"/>
      <c r="AD22" s="99"/>
      <c r="AE22" s="99"/>
      <c r="AF22" s="9" t="s">
        <v>70</v>
      </c>
      <c r="AG22" s="94"/>
      <c r="AH22" s="107"/>
      <c r="AI22" s="22">
        <v>1050</v>
      </c>
      <c r="AJ22" s="23">
        <f>AI22*(1-AJ4/100)</f>
        <v>808.5</v>
      </c>
      <c r="AK22" s="8"/>
    </row>
    <row r="23" spans="1:37" ht="16.5" customHeight="1" collapsed="1">
      <c r="A23" s="105" t="s">
        <v>479</v>
      </c>
      <c r="B23" s="105"/>
      <c r="C23" s="95" t="s">
        <v>15</v>
      </c>
      <c r="D23" s="95" t="s">
        <v>15</v>
      </c>
      <c r="E23" s="115" t="s">
        <v>52</v>
      </c>
      <c r="F23" s="115" t="s">
        <v>52</v>
      </c>
      <c r="G23" s="95" t="s">
        <v>9</v>
      </c>
      <c r="H23" s="95" t="s">
        <v>9</v>
      </c>
      <c r="I23" s="113"/>
      <c r="J23" s="93" t="s">
        <v>9</v>
      </c>
      <c r="K23" s="93" t="s">
        <v>9</v>
      </c>
      <c r="L23" s="93" t="s">
        <v>53</v>
      </c>
      <c r="M23" s="93" t="s">
        <v>9</v>
      </c>
      <c r="N23" s="93" t="s">
        <v>9</v>
      </c>
      <c r="O23" s="112"/>
      <c r="P23" s="91" t="s">
        <v>9</v>
      </c>
      <c r="Q23" s="91" t="s">
        <v>15</v>
      </c>
      <c r="R23" s="91" t="s">
        <v>9</v>
      </c>
      <c r="S23" s="97"/>
      <c r="T23" s="92" t="s">
        <v>9</v>
      </c>
      <c r="U23" s="92" t="s">
        <v>9</v>
      </c>
      <c r="V23" s="92" t="s">
        <v>55</v>
      </c>
      <c r="W23" s="92" t="s">
        <v>9</v>
      </c>
      <c r="X23" s="98" t="s">
        <v>35</v>
      </c>
      <c r="Y23" s="97"/>
      <c r="Z23" s="91">
        <v>220</v>
      </c>
      <c r="AA23" s="96" t="s">
        <v>59</v>
      </c>
      <c r="AB23" s="100" t="s">
        <v>64</v>
      </c>
      <c r="AC23" s="99" t="s">
        <v>65</v>
      </c>
      <c r="AD23" s="99" t="s">
        <v>66</v>
      </c>
      <c r="AE23" s="99" t="s">
        <v>183</v>
      </c>
      <c r="AF23" s="9"/>
      <c r="AG23" s="94" t="s">
        <v>72</v>
      </c>
      <c r="AH23" s="107" t="s">
        <v>77</v>
      </c>
      <c r="AI23" s="18">
        <v>2640</v>
      </c>
      <c r="AJ23" s="19">
        <f>AI23*(1-AJ4/100)</f>
        <v>2032.8</v>
      </c>
      <c r="AK23" s="8"/>
    </row>
    <row r="24" spans="1:37" ht="12.75" customHeight="1" hidden="1" outlineLevel="1">
      <c r="A24" s="20" t="s">
        <v>480</v>
      </c>
      <c r="B24" s="21" t="s">
        <v>0</v>
      </c>
      <c r="C24" s="95"/>
      <c r="D24" s="95"/>
      <c r="E24" s="115"/>
      <c r="F24" s="115"/>
      <c r="G24" s="95"/>
      <c r="H24" s="95"/>
      <c r="I24" s="113"/>
      <c r="J24" s="93"/>
      <c r="K24" s="93"/>
      <c r="L24" s="93"/>
      <c r="M24" s="93"/>
      <c r="N24" s="93"/>
      <c r="O24" s="112"/>
      <c r="P24" s="91"/>
      <c r="Q24" s="91"/>
      <c r="R24" s="91"/>
      <c r="S24" s="97"/>
      <c r="T24" s="92"/>
      <c r="U24" s="92"/>
      <c r="V24" s="92"/>
      <c r="W24" s="92"/>
      <c r="X24" s="98"/>
      <c r="Y24" s="97"/>
      <c r="Z24" s="91"/>
      <c r="AA24" s="96"/>
      <c r="AB24" s="100"/>
      <c r="AC24" s="99"/>
      <c r="AD24" s="99"/>
      <c r="AE24" s="99"/>
      <c r="AF24" s="9" t="s">
        <v>69</v>
      </c>
      <c r="AG24" s="94"/>
      <c r="AH24" s="107"/>
      <c r="AI24" s="22">
        <v>1030</v>
      </c>
      <c r="AJ24" s="23">
        <f>AI24*(1-AJ4/100)</f>
        <v>793.1</v>
      </c>
      <c r="AK24" s="8"/>
    </row>
    <row r="25" spans="1:37" ht="12.75" customHeight="1" hidden="1" outlineLevel="1">
      <c r="A25" s="20" t="s">
        <v>481</v>
      </c>
      <c r="B25" s="21" t="s">
        <v>1</v>
      </c>
      <c r="C25" s="95"/>
      <c r="D25" s="95"/>
      <c r="E25" s="115"/>
      <c r="F25" s="115"/>
      <c r="G25" s="95"/>
      <c r="H25" s="95"/>
      <c r="I25" s="113"/>
      <c r="J25" s="93"/>
      <c r="K25" s="93"/>
      <c r="L25" s="93"/>
      <c r="M25" s="93"/>
      <c r="N25" s="93"/>
      <c r="O25" s="112"/>
      <c r="P25" s="91"/>
      <c r="Q25" s="91"/>
      <c r="R25" s="91"/>
      <c r="S25" s="97"/>
      <c r="T25" s="92"/>
      <c r="U25" s="92"/>
      <c r="V25" s="92"/>
      <c r="W25" s="92"/>
      <c r="X25" s="98"/>
      <c r="Y25" s="97"/>
      <c r="Z25" s="91"/>
      <c r="AA25" s="96"/>
      <c r="AB25" s="100"/>
      <c r="AC25" s="99"/>
      <c r="AD25" s="99"/>
      <c r="AE25" s="99"/>
      <c r="AF25" s="9" t="s">
        <v>71</v>
      </c>
      <c r="AG25" s="94"/>
      <c r="AH25" s="107"/>
      <c r="AI25" s="22">
        <v>1610</v>
      </c>
      <c r="AJ25" s="23">
        <f>AI25*(1-AJ4/100)</f>
        <v>1239.7</v>
      </c>
      <c r="AK25" s="8"/>
    </row>
    <row r="26" spans="1:37" ht="17.25" customHeight="1" collapsed="1">
      <c r="A26" s="104" t="s">
        <v>482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8"/>
    </row>
    <row r="27" spans="1:37" ht="16.5" customHeight="1">
      <c r="A27" s="105" t="s">
        <v>85</v>
      </c>
      <c r="B27" s="105"/>
      <c r="C27" s="95" t="s">
        <v>15</v>
      </c>
      <c r="D27" s="95" t="s">
        <v>15</v>
      </c>
      <c r="E27" s="95" t="s">
        <v>9</v>
      </c>
      <c r="F27" s="95" t="s">
        <v>9</v>
      </c>
      <c r="G27" s="95" t="s">
        <v>9</v>
      </c>
      <c r="H27" s="95" t="s">
        <v>9</v>
      </c>
      <c r="I27" s="113"/>
      <c r="J27" s="93" t="s">
        <v>9</v>
      </c>
      <c r="K27" s="93" t="s">
        <v>9</v>
      </c>
      <c r="L27" s="93" t="s">
        <v>81</v>
      </c>
      <c r="M27" s="93" t="s">
        <v>9</v>
      </c>
      <c r="N27" s="93" t="s">
        <v>9</v>
      </c>
      <c r="O27" s="112"/>
      <c r="P27" s="91" t="s">
        <v>9</v>
      </c>
      <c r="Q27" s="91" t="s">
        <v>15</v>
      </c>
      <c r="R27" s="91" t="s">
        <v>9</v>
      </c>
      <c r="S27" s="97"/>
      <c r="T27" s="92" t="s">
        <v>9</v>
      </c>
      <c r="U27" s="92" t="s">
        <v>9</v>
      </c>
      <c r="V27" s="92" t="s">
        <v>32</v>
      </c>
      <c r="W27" s="92" t="s">
        <v>9</v>
      </c>
      <c r="X27" s="98" t="s">
        <v>35</v>
      </c>
      <c r="Y27" s="97"/>
      <c r="Z27" s="91">
        <v>230</v>
      </c>
      <c r="AA27" s="96" t="s">
        <v>88</v>
      </c>
      <c r="AB27" s="100" t="s">
        <v>92</v>
      </c>
      <c r="AC27" s="99" t="s">
        <v>65</v>
      </c>
      <c r="AD27" s="99" t="s">
        <v>46</v>
      </c>
      <c r="AE27" s="99" t="s">
        <v>183</v>
      </c>
      <c r="AF27" s="9"/>
      <c r="AG27" s="94" t="s">
        <v>99</v>
      </c>
      <c r="AH27" s="107" t="s">
        <v>104</v>
      </c>
      <c r="AI27" s="18">
        <v>800</v>
      </c>
      <c r="AJ27" s="19">
        <f>AI27*(1-AJ4/100)</f>
        <v>616</v>
      </c>
      <c r="AK27" s="8"/>
    </row>
    <row r="28" spans="1:37" ht="12.75" customHeight="1" hidden="1" outlineLevel="1">
      <c r="A28" s="20" t="s">
        <v>78</v>
      </c>
      <c r="B28" s="21" t="s">
        <v>0</v>
      </c>
      <c r="C28" s="95"/>
      <c r="D28" s="95"/>
      <c r="E28" s="95"/>
      <c r="F28" s="95"/>
      <c r="G28" s="95"/>
      <c r="H28" s="95"/>
      <c r="I28" s="113"/>
      <c r="J28" s="93"/>
      <c r="K28" s="93"/>
      <c r="L28" s="93"/>
      <c r="M28" s="93"/>
      <c r="N28" s="93"/>
      <c r="O28" s="112"/>
      <c r="P28" s="91"/>
      <c r="Q28" s="91"/>
      <c r="R28" s="91"/>
      <c r="S28" s="97"/>
      <c r="T28" s="92"/>
      <c r="U28" s="92"/>
      <c r="V28" s="92"/>
      <c r="W28" s="92"/>
      <c r="X28" s="98"/>
      <c r="Y28" s="97"/>
      <c r="Z28" s="91"/>
      <c r="AA28" s="96"/>
      <c r="AB28" s="100"/>
      <c r="AC28" s="99"/>
      <c r="AD28" s="99"/>
      <c r="AE28" s="99"/>
      <c r="AF28" s="9" t="s">
        <v>96</v>
      </c>
      <c r="AG28" s="94"/>
      <c r="AH28" s="107"/>
      <c r="AI28" s="22">
        <v>320</v>
      </c>
      <c r="AJ28" s="23">
        <f>AI28*(1-AJ4/100)</f>
        <v>246.4</v>
      </c>
      <c r="AK28" s="8"/>
    </row>
    <row r="29" spans="1:37" ht="12.75" customHeight="1" hidden="1" outlineLevel="1">
      <c r="A29" s="20" t="s">
        <v>82</v>
      </c>
      <c r="B29" s="21" t="s">
        <v>1</v>
      </c>
      <c r="C29" s="95"/>
      <c r="D29" s="95"/>
      <c r="E29" s="95"/>
      <c r="F29" s="95"/>
      <c r="G29" s="95"/>
      <c r="H29" s="95"/>
      <c r="I29" s="113"/>
      <c r="J29" s="93"/>
      <c r="K29" s="93"/>
      <c r="L29" s="93"/>
      <c r="M29" s="93"/>
      <c r="N29" s="93"/>
      <c r="O29" s="112"/>
      <c r="P29" s="91"/>
      <c r="Q29" s="91"/>
      <c r="R29" s="91"/>
      <c r="S29" s="97"/>
      <c r="T29" s="92"/>
      <c r="U29" s="92"/>
      <c r="V29" s="92"/>
      <c r="W29" s="92"/>
      <c r="X29" s="98"/>
      <c r="Y29" s="97"/>
      <c r="Z29" s="91"/>
      <c r="AA29" s="96"/>
      <c r="AB29" s="100"/>
      <c r="AC29" s="99"/>
      <c r="AD29" s="99"/>
      <c r="AE29" s="99"/>
      <c r="AF29" s="9" t="s">
        <v>68</v>
      </c>
      <c r="AG29" s="94"/>
      <c r="AH29" s="107"/>
      <c r="AI29" s="22">
        <v>485</v>
      </c>
      <c r="AJ29" s="23">
        <f>AI29*(1-AJ4/100)</f>
        <v>373.45</v>
      </c>
      <c r="AK29" s="8"/>
    </row>
    <row r="30" spans="1:37" ht="16.5" customHeight="1" collapsed="1">
      <c r="A30" s="105" t="s">
        <v>86</v>
      </c>
      <c r="B30" s="105"/>
      <c r="C30" s="95" t="s">
        <v>15</v>
      </c>
      <c r="D30" s="95" t="s">
        <v>15</v>
      </c>
      <c r="E30" s="95" t="s">
        <v>9</v>
      </c>
      <c r="F30" s="95" t="s">
        <v>9</v>
      </c>
      <c r="G30" s="95" t="s">
        <v>9</v>
      </c>
      <c r="H30" s="95" t="s">
        <v>9</v>
      </c>
      <c r="I30" s="113"/>
      <c r="J30" s="93" t="s">
        <v>9</v>
      </c>
      <c r="K30" s="93" t="s">
        <v>9</v>
      </c>
      <c r="L30" s="93" t="s">
        <v>81</v>
      </c>
      <c r="M30" s="93" t="s">
        <v>9</v>
      </c>
      <c r="N30" s="93" t="s">
        <v>9</v>
      </c>
      <c r="O30" s="112"/>
      <c r="P30" s="91" t="s">
        <v>9</v>
      </c>
      <c r="Q30" s="91" t="s">
        <v>15</v>
      </c>
      <c r="R30" s="91" t="s">
        <v>9</v>
      </c>
      <c r="S30" s="97"/>
      <c r="T30" s="92" t="s">
        <v>9</v>
      </c>
      <c r="U30" s="92" t="s">
        <v>9</v>
      </c>
      <c r="V30" s="92" t="s">
        <v>32</v>
      </c>
      <c r="W30" s="92" t="s">
        <v>9</v>
      </c>
      <c r="X30" s="98" t="s">
        <v>35</v>
      </c>
      <c r="Y30" s="97"/>
      <c r="Z30" s="91">
        <v>230</v>
      </c>
      <c r="AA30" s="96" t="s">
        <v>89</v>
      </c>
      <c r="AB30" s="100" t="s">
        <v>93</v>
      </c>
      <c r="AC30" s="99" t="s">
        <v>65</v>
      </c>
      <c r="AD30" s="99" t="s">
        <v>46</v>
      </c>
      <c r="AE30" s="99" t="s">
        <v>183</v>
      </c>
      <c r="AF30" s="9"/>
      <c r="AG30" s="94" t="s">
        <v>100</v>
      </c>
      <c r="AH30" s="107" t="s">
        <v>105</v>
      </c>
      <c r="AI30" s="18">
        <v>864</v>
      </c>
      <c r="AJ30" s="19">
        <f>AI30*(1-AJ4/100)</f>
        <v>665.28</v>
      </c>
      <c r="AK30" s="8"/>
    </row>
    <row r="31" spans="1:37" ht="12.75" customHeight="1" hidden="1" outlineLevel="1">
      <c r="A31" s="20" t="s">
        <v>80</v>
      </c>
      <c r="B31" s="21" t="s">
        <v>0</v>
      </c>
      <c r="C31" s="95"/>
      <c r="D31" s="95"/>
      <c r="E31" s="95"/>
      <c r="F31" s="95"/>
      <c r="G31" s="95"/>
      <c r="H31" s="95"/>
      <c r="I31" s="113"/>
      <c r="J31" s="93"/>
      <c r="K31" s="93"/>
      <c r="L31" s="93"/>
      <c r="M31" s="93"/>
      <c r="N31" s="93"/>
      <c r="O31" s="112"/>
      <c r="P31" s="91"/>
      <c r="Q31" s="91"/>
      <c r="R31" s="91"/>
      <c r="S31" s="97"/>
      <c r="T31" s="92"/>
      <c r="U31" s="92"/>
      <c r="V31" s="92"/>
      <c r="W31" s="92"/>
      <c r="X31" s="98"/>
      <c r="Y31" s="97"/>
      <c r="Z31" s="91"/>
      <c r="AA31" s="96"/>
      <c r="AB31" s="100"/>
      <c r="AC31" s="99"/>
      <c r="AD31" s="99"/>
      <c r="AE31" s="99"/>
      <c r="AF31" s="9" t="s">
        <v>96</v>
      </c>
      <c r="AG31" s="94"/>
      <c r="AH31" s="107"/>
      <c r="AI31" s="22">
        <v>350</v>
      </c>
      <c r="AJ31" s="23">
        <f>AI31*(1-AJ4/100)</f>
        <v>269.5</v>
      </c>
      <c r="AK31" s="8"/>
    </row>
    <row r="32" spans="1:37" ht="12.75" customHeight="1" hidden="1" outlineLevel="1">
      <c r="A32" s="20" t="s">
        <v>83</v>
      </c>
      <c r="B32" s="21" t="s">
        <v>1</v>
      </c>
      <c r="C32" s="95"/>
      <c r="D32" s="95"/>
      <c r="E32" s="95"/>
      <c r="F32" s="95"/>
      <c r="G32" s="95"/>
      <c r="H32" s="95"/>
      <c r="I32" s="113"/>
      <c r="J32" s="93"/>
      <c r="K32" s="93"/>
      <c r="L32" s="93"/>
      <c r="M32" s="93"/>
      <c r="N32" s="93"/>
      <c r="O32" s="112"/>
      <c r="P32" s="91"/>
      <c r="Q32" s="91"/>
      <c r="R32" s="91"/>
      <c r="S32" s="97"/>
      <c r="T32" s="92"/>
      <c r="U32" s="92"/>
      <c r="V32" s="92"/>
      <c r="W32" s="92"/>
      <c r="X32" s="98"/>
      <c r="Y32" s="97"/>
      <c r="Z32" s="91"/>
      <c r="AA32" s="96"/>
      <c r="AB32" s="100"/>
      <c r="AC32" s="99"/>
      <c r="AD32" s="99"/>
      <c r="AE32" s="99"/>
      <c r="AF32" s="9" t="s">
        <v>68</v>
      </c>
      <c r="AG32" s="94"/>
      <c r="AH32" s="107"/>
      <c r="AI32" s="22">
        <v>524</v>
      </c>
      <c r="AJ32" s="23">
        <f>AI32*(1-AJ4/100)</f>
        <v>403.48</v>
      </c>
      <c r="AK32" s="8"/>
    </row>
    <row r="33" spans="1:37" ht="16.5" customHeight="1" collapsed="1">
      <c r="A33" s="105" t="s">
        <v>87</v>
      </c>
      <c r="B33" s="105"/>
      <c r="C33" s="95" t="s">
        <v>15</v>
      </c>
      <c r="D33" s="95" t="s">
        <v>15</v>
      </c>
      <c r="E33" s="95" t="s">
        <v>9</v>
      </c>
      <c r="F33" s="95" t="s">
        <v>9</v>
      </c>
      <c r="G33" s="95" t="s">
        <v>9</v>
      </c>
      <c r="H33" s="95" t="s">
        <v>9</v>
      </c>
      <c r="I33" s="113"/>
      <c r="J33" s="93" t="s">
        <v>9</v>
      </c>
      <c r="K33" s="93" t="s">
        <v>9</v>
      </c>
      <c r="L33" s="93" t="s">
        <v>81</v>
      </c>
      <c r="M33" s="93" t="s">
        <v>9</v>
      </c>
      <c r="N33" s="93" t="s">
        <v>9</v>
      </c>
      <c r="O33" s="112"/>
      <c r="P33" s="91" t="s">
        <v>9</v>
      </c>
      <c r="Q33" s="91" t="s">
        <v>15</v>
      </c>
      <c r="R33" s="91" t="s">
        <v>9</v>
      </c>
      <c r="S33" s="97"/>
      <c r="T33" s="92" t="s">
        <v>9</v>
      </c>
      <c r="U33" s="92" t="s">
        <v>9</v>
      </c>
      <c r="V33" s="92" t="s">
        <v>32</v>
      </c>
      <c r="W33" s="92" t="s">
        <v>9</v>
      </c>
      <c r="X33" s="98" t="s">
        <v>35</v>
      </c>
      <c r="Y33" s="97"/>
      <c r="Z33" s="91">
        <v>230</v>
      </c>
      <c r="AA33" s="96" t="s">
        <v>90</v>
      </c>
      <c r="AB33" s="100" t="s">
        <v>94</v>
      </c>
      <c r="AC33" s="99" t="s">
        <v>65</v>
      </c>
      <c r="AD33" s="99" t="s">
        <v>46</v>
      </c>
      <c r="AE33" s="99" t="s">
        <v>183</v>
      </c>
      <c r="AF33" s="9"/>
      <c r="AG33" s="94" t="s">
        <v>101</v>
      </c>
      <c r="AH33" s="107" t="s">
        <v>106</v>
      </c>
      <c r="AI33" s="18">
        <v>1020</v>
      </c>
      <c r="AJ33" s="19">
        <f>AI33*(1-AJ4/100)</f>
        <v>785.4</v>
      </c>
      <c r="AK33" s="8"/>
    </row>
    <row r="34" spans="1:37" ht="12.75" customHeight="1" hidden="1" outlineLevel="1">
      <c r="A34" s="20" t="s">
        <v>79</v>
      </c>
      <c r="B34" s="21" t="s">
        <v>0</v>
      </c>
      <c r="C34" s="95"/>
      <c r="D34" s="95"/>
      <c r="E34" s="95"/>
      <c r="F34" s="95"/>
      <c r="G34" s="95"/>
      <c r="H34" s="95"/>
      <c r="I34" s="113"/>
      <c r="J34" s="93"/>
      <c r="K34" s="93"/>
      <c r="L34" s="93"/>
      <c r="M34" s="93"/>
      <c r="N34" s="93"/>
      <c r="O34" s="112"/>
      <c r="P34" s="91"/>
      <c r="Q34" s="91"/>
      <c r="R34" s="91"/>
      <c r="S34" s="97"/>
      <c r="T34" s="92"/>
      <c r="U34" s="92"/>
      <c r="V34" s="92"/>
      <c r="W34" s="92"/>
      <c r="X34" s="98"/>
      <c r="Y34" s="97"/>
      <c r="Z34" s="91"/>
      <c r="AA34" s="96"/>
      <c r="AB34" s="100"/>
      <c r="AC34" s="99"/>
      <c r="AD34" s="99"/>
      <c r="AE34" s="99"/>
      <c r="AF34" s="9" t="s">
        <v>96</v>
      </c>
      <c r="AG34" s="94"/>
      <c r="AH34" s="107"/>
      <c r="AI34" s="22">
        <v>415</v>
      </c>
      <c r="AJ34" s="23">
        <f>AI34*(1-AJ4/100)</f>
        <v>319.55</v>
      </c>
      <c r="AK34" s="8"/>
    </row>
    <row r="35" spans="1:37" ht="12.75" customHeight="1" hidden="1" outlineLevel="1">
      <c r="A35" s="20" t="s">
        <v>84</v>
      </c>
      <c r="B35" s="21" t="s">
        <v>1</v>
      </c>
      <c r="C35" s="95"/>
      <c r="D35" s="95"/>
      <c r="E35" s="95"/>
      <c r="F35" s="95"/>
      <c r="G35" s="95"/>
      <c r="H35" s="95"/>
      <c r="I35" s="113"/>
      <c r="J35" s="93"/>
      <c r="K35" s="93"/>
      <c r="L35" s="93"/>
      <c r="M35" s="93"/>
      <c r="N35" s="93"/>
      <c r="O35" s="112"/>
      <c r="P35" s="91"/>
      <c r="Q35" s="91"/>
      <c r="R35" s="91"/>
      <c r="S35" s="97"/>
      <c r="T35" s="92"/>
      <c r="U35" s="92"/>
      <c r="V35" s="92"/>
      <c r="W35" s="92"/>
      <c r="X35" s="98"/>
      <c r="Y35" s="97"/>
      <c r="Z35" s="91"/>
      <c r="AA35" s="96"/>
      <c r="AB35" s="100"/>
      <c r="AC35" s="99"/>
      <c r="AD35" s="99"/>
      <c r="AE35" s="99"/>
      <c r="AF35" s="9" t="s">
        <v>68</v>
      </c>
      <c r="AG35" s="94"/>
      <c r="AH35" s="107"/>
      <c r="AI35" s="22">
        <v>630</v>
      </c>
      <c r="AJ35" s="23">
        <f>AI35*(1-AJ4/100)</f>
        <v>485.1</v>
      </c>
      <c r="AK35" s="8"/>
    </row>
    <row r="36" spans="1:37" ht="17.25" customHeight="1" collapsed="1">
      <c r="A36" s="104" t="s">
        <v>483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8"/>
    </row>
    <row r="37" spans="1:37" ht="16.5" customHeight="1">
      <c r="A37" s="105" t="s">
        <v>484</v>
      </c>
      <c r="B37" s="105"/>
      <c r="C37" s="95" t="s">
        <v>15</v>
      </c>
      <c r="D37" s="95" t="s">
        <v>15</v>
      </c>
      <c r="E37" s="106" t="s">
        <v>52</v>
      </c>
      <c r="F37" s="106" t="s">
        <v>52</v>
      </c>
      <c r="G37" s="95" t="s">
        <v>9</v>
      </c>
      <c r="H37" s="95" t="s">
        <v>9</v>
      </c>
      <c r="I37" s="113"/>
      <c r="J37" s="93" t="s">
        <v>9</v>
      </c>
      <c r="K37" s="93" t="s">
        <v>9</v>
      </c>
      <c r="L37" s="93" t="s">
        <v>81</v>
      </c>
      <c r="M37" s="93" t="s">
        <v>9</v>
      </c>
      <c r="N37" s="93" t="s">
        <v>9</v>
      </c>
      <c r="O37" s="112"/>
      <c r="P37" s="91" t="s">
        <v>9</v>
      </c>
      <c r="Q37" s="91" t="s">
        <v>15</v>
      </c>
      <c r="R37" s="91" t="s">
        <v>9</v>
      </c>
      <c r="S37" s="97"/>
      <c r="T37" s="92" t="s">
        <v>9</v>
      </c>
      <c r="U37" s="92" t="s">
        <v>9</v>
      </c>
      <c r="V37" s="92" t="s">
        <v>32</v>
      </c>
      <c r="W37" s="92" t="s">
        <v>9</v>
      </c>
      <c r="X37" s="98" t="s">
        <v>35</v>
      </c>
      <c r="Y37" s="97"/>
      <c r="Z37" s="91">
        <v>220</v>
      </c>
      <c r="AA37" s="96" t="s">
        <v>109</v>
      </c>
      <c r="AB37" s="100" t="s">
        <v>92</v>
      </c>
      <c r="AC37" s="99" t="s">
        <v>65</v>
      </c>
      <c r="AD37" s="99" t="s">
        <v>46</v>
      </c>
      <c r="AE37" s="99" t="s">
        <v>183</v>
      </c>
      <c r="AF37" s="9"/>
      <c r="AG37" s="94" t="s">
        <v>99</v>
      </c>
      <c r="AH37" s="107" t="s">
        <v>104</v>
      </c>
      <c r="AI37" s="18">
        <v>930</v>
      </c>
      <c r="AJ37" s="19">
        <f>AI37*(1-AJ4/100)</f>
        <v>716.1</v>
      </c>
      <c r="AK37" s="8"/>
    </row>
    <row r="38" spans="1:37" ht="12.75" customHeight="1" hidden="1" outlineLevel="1">
      <c r="A38" s="20" t="s">
        <v>485</v>
      </c>
      <c r="B38" s="21" t="s">
        <v>0</v>
      </c>
      <c r="C38" s="95"/>
      <c r="D38" s="95"/>
      <c r="E38" s="106"/>
      <c r="F38" s="106"/>
      <c r="G38" s="95"/>
      <c r="H38" s="95"/>
      <c r="I38" s="113"/>
      <c r="J38" s="93"/>
      <c r="K38" s="93"/>
      <c r="L38" s="93"/>
      <c r="M38" s="93"/>
      <c r="N38" s="93"/>
      <c r="O38" s="112"/>
      <c r="P38" s="91"/>
      <c r="Q38" s="91"/>
      <c r="R38" s="91"/>
      <c r="S38" s="97"/>
      <c r="T38" s="92"/>
      <c r="U38" s="92"/>
      <c r="V38" s="92"/>
      <c r="W38" s="92"/>
      <c r="X38" s="98"/>
      <c r="Y38" s="97"/>
      <c r="Z38" s="91"/>
      <c r="AA38" s="96"/>
      <c r="AB38" s="100"/>
      <c r="AC38" s="99"/>
      <c r="AD38" s="99"/>
      <c r="AE38" s="99"/>
      <c r="AF38" s="9" t="s">
        <v>67</v>
      </c>
      <c r="AG38" s="94"/>
      <c r="AH38" s="107"/>
      <c r="AI38" s="22">
        <v>250</v>
      </c>
      <c r="AJ38" s="23">
        <f>AI38*(1-AJ4/100)</f>
        <v>192.5</v>
      </c>
      <c r="AK38" s="8"/>
    </row>
    <row r="39" spans="1:37" ht="12.75" customHeight="1" hidden="1" outlineLevel="1">
      <c r="A39" s="20" t="s">
        <v>486</v>
      </c>
      <c r="B39" s="21" t="s">
        <v>1</v>
      </c>
      <c r="C39" s="95"/>
      <c r="D39" s="95"/>
      <c r="E39" s="106"/>
      <c r="F39" s="106"/>
      <c r="G39" s="95"/>
      <c r="H39" s="95"/>
      <c r="I39" s="113"/>
      <c r="J39" s="93"/>
      <c r="K39" s="93"/>
      <c r="L39" s="93"/>
      <c r="M39" s="93"/>
      <c r="N39" s="93"/>
      <c r="O39" s="112"/>
      <c r="P39" s="91"/>
      <c r="Q39" s="91"/>
      <c r="R39" s="91"/>
      <c r="S39" s="97"/>
      <c r="T39" s="92"/>
      <c r="U39" s="92"/>
      <c r="V39" s="92"/>
      <c r="W39" s="92"/>
      <c r="X39" s="98"/>
      <c r="Y39" s="97"/>
      <c r="Z39" s="91"/>
      <c r="AA39" s="96"/>
      <c r="AB39" s="100"/>
      <c r="AC39" s="99"/>
      <c r="AD39" s="99"/>
      <c r="AE39" s="99"/>
      <c r="AF39" s="9" t="s">
        <v>68</v>
      </c>
      <c r="AG39" s="94"/>
      <c r="AH39" s="107"/>
      <c r="AI39" s="22">
        <v>680</v>
      </c>
      <c r="AJ39" s="23">
        <f>AI39*(1-AJ4/100)</f>
        <v>523.6</v>
      </c>
      <c r="AK39" s="8"/>
    </row>
    <row r="40" spans="1:37" ht="16.5" customHeight="1" collapsed="1">
      <c r="A40" s="105" t="s">
        <v>487</v>
      </c>
      <c r="B40" s="105"/>
      <c r="C40" s="95" t="s">
        <v>15</v>
      </c>
      <c r="D40" s="95" t="s">
        <v>15</v>
      </c>
      <c r="E40" s="106" t="s">
        <v>52</v>
      </c>
      <c r="F40" s="106" t="s">
        <v>52</v>
      </c>
      <c r="G40" s="95" t="s">
        <v>9</v>
      </c>
      <c r="H40" s="95" t="s">
        <v>9</v>
      </c>
      <c r="I40" s="113"/>
      <c r="J40" s="93" t="s">
        <v>9</v>
      </c>
      <c r="K40" s="93" t="s">
        <v>9</v>
      </c>
      <c r="L40" s="93" t="s">
        <v>81</v>
      </c>
      <c r="M40" s="93" t="s">
        <v>9</v>
      </c>
      <c r="N40" s="93" t="s">
        <v>9</v>
      </c>
      <c r="O40" s="112"/>
      <c r="P40" s="91" t="s">
        <v>9</v>
      </c>
      <c r="Q40" s="91" t="s">
        <v>15</v>
      </c>
      <c r="R40" s="91" t="s">
        <v>9</v>
      </c>
      <c r="S40" s="97"/>
      <c r="T40" s="92" t="s">
        <v>9</v>
      </c>
      <c r="U40" s="92" t="s">
        <v>9</v>
      </c>
      <c r="V40" s="92" t="s">
        <v>32</v>
      </c>
      <c r="W40" s="92" t="s">
        <v>9</v>
      </c>
      <c r="X40" s="98" t="s">
        <v>35</v>
      </c>
      <c r="Y40" s="97"/>
      <c r="Z40" s="91">
        <v>220</v>
      </c>
      <c r="AA40" s="96" t="s">
        <v>56</v>
      </c>
      <c r="AB40" s="100" t="s">
        <v>173</v>
      </c>
      <c r="AC40" s="99" t="s">
        <v>65</v>
      </c>
      <c r="AD40" s="99" t="s">
        <v>46</v>
      </c>
      <c r="AE40" s="99" t="s">
        <v>183</v>
      </c>
      <c r="AF40" s="9"/>
      <c r="AG40" s="94" t="s">
        <v>5</v>
      </c>
      <c r="AH40" s="107" t="s">
        <v>117</v>
      </c>
      <c r="AI40" s="18">
        <v>980</v>
      </c>
      <c r="AJ40" s="19">
        <f>AI40*(1-AJ4/100)</f>
        <v>754.6</v>
      </c>
      <c r="AK40" s="8"/>
    </row>
    <row r="41" spans="1:37" ht="12.75" customHeight="1" hidden="1" outlineLevel="1">
      <c r="A41" s="20" t="s">
        <v>488</v>
      </c>
      <c r="B41" s="21" t="s">
        <v>0</v>
      </c>
      <c r="C41" s="95"/>
      <c r="D41" s="95"/>
      <c r="E41" s="106"/>
      <c r="F41" s="106"/>
      <c r="G41" s="95"/>
      <c r="H41" s="95"/>
      <c r="I41" s="113"/>
      <c r="J41" s="93"/>
      <c r="K41" s="93"/>
      <c r="L41" s="93"/>
      <c r="M41" s="93"/>
      <c r="N41" s="93"/>
      <c r="O41" s="112"/>
      <c r="P41" s="91"/>
      <c r="Q41" s="91"/>
      <c r="R41" s="91"/>
      <c r="S41" s="97"/>
      <c r="T41" s="92"/>
      <c r="U41" s="92"/>
      <c r="V41" s="92"/>
      <c r="W41" s="92"/>
      <c r="X41" s="98"/>
      <c r="Y41" s="97"/>
      <c r="Z41" s="91"/>
      <c r="AA41" s="96"/>
      <c r="AB41" s="100"/>
      <c r="AC41" s="99"/>
      <c r="AD41" s="99"/>
      <c r="AE41" s="99"/>
      <c r="AF41" s="9" t="s">
        <v>67</v>
      </c>
      <c r="AG41" s="94"/>
      <c r="AH41" s="107"/>
      <c r="AI41" s="22">
        <v>270</v>
      </c>
      <c r="AJ41" s="23">
        <f>AI41*(1-AJ4/100)</f>
        <v>207.9</v>
      </c>
      <c r="AK41" s="8"/>
    </row>
    <row r="42" spans="1:37" ht="12.75" customHeight="1" hidden="1" outlineLevel="1">
      <c r="A42" s="20" t="s">
        <v>489</v>
      </c>
      <c r="B42" s="21" t="s">
        <v>1</v>
      </c>
      <c r="C42" s="95"/>
      <c r="D42" s="95"/>
      <c r="E42" s="106"/>
      <c r="F42" s="106"/>
      <c r="G42" s="95"/>
      <c r="H42" s="95"/>
      <c r="I42" s="113"/>
      <c r="J42" s="93"/>
      <c r="K42" s="93"/>
      <c r="L42" s="93"/>
      <c r="M42" s="93"/>
      <c r="N42" s="93"/>
      <c r="O42" s="112"/>
      <c r="P42" s="91"/>
      <c r="Q42" s="91"/>
      <c r="R42" s="91"/>
      <c r="S42" s="97"/>
      <c r="T42" s="92"/>
      <c r="U42" s="92"/>
      <c r="V42" s="92"/>
      <c r="W42" s="92"/>
      <c r="X42" s="98"/>
      <c r="Y42" s="97"/>
      <c r="Z42" s="91"/>
      <c r="AA42" s="96"/>
      <c r="AB42" s="100"/>
      <c r="AC42" s="99"/>
      <c r="AD42" s="99"/>
      <c r="AE42" s="99"/>
      <c r="AF42" s="9" t="s">
        <v>68</v>
      </c>
      <c r="AG42" s="94"/>
      <c r="AH42" s="107"/>
      <c r="AI42" s="22">
        <v>710</v>
      </c>
      <c r="AJ42" s="23">
        <f>AI42*(1-AJ4/100)</f>
        <v>546.7</v>
      </c>
      <c r="AK42" s="8"/>
    </row>
    <row r="43" spans="1:37" ht="16.5" customHeight="1" collapsed="1">
      <c r="A43" s="114" t="s">
        <v>490</v>
      </c>
      <c r="B43" s="114"/>
      <c r="C43" s="95" t="s">
        <v>15</v>
      </c>
      <c r="D43" s="95" t="s">
        <v>15</v>
      </c>
      <c r="E43" s="106" t="s">
        <v>52</v>
      </c>
      <c r="F43" s="106" t="s">
        <v>52</v>
      </c>
      <c r="G43" s="95" t="s">
        <v>9</v>
      </c>
      <c r="H43" s="95" t="s">
        <v>9</v>
      </c>
      <c r="I43" s="113"/>
      <c r="J43" s="93" t="s">
        <v>9</v>
      </c>
      <c r="K43" s="93" t="s">
        <v>9</v>
      </c>
      <c r="L43" s="93" t="s">
        <v>81</v>
      </c>
      <c r="M43" s="93" t="s">
        <v>9</v>
      </c>
      <c r="N43" s="93" t="s">
        <v>9</v>
      </c>
      <c r="O43" s="112"/>
      <c r="P43" s="91" t="s">
        <v>9</v>
      </c>
      <c r="Q43" s="91" t="s">
        <v>15</v>
      </c>
      <c r="R43" s="91" t="s">
        <v>9</v>
      </c>
      <c r="S43" s="97"/>
      <c r="T43" s="92" t="s">
        <v>9</v>
      </c>
      <c r="U43" s="92" t="s">
        <v>9</v>
      </c>
      <c r="V43" s="92" t="s">
        <v>32</v>
      </c>
      <c r="W43" s="92" t="s">
        <v>9</v>
      </c>
      <c r="X43" s="98" t="s">
        <v>35</v>
      </c>
      <c r="Y43" s="97"/>
      <c r="Z43" s="91">
        <v>220</v>
      </c>
      <c r="AA43" s="96" t="s">
        <v>57</v>
      </c>
      <c r="AB43" s="100" t="s">
        <v>112</v>
      </c>
      <c r="AC43" s="99" t="s">
        <v>65</v>
      </c>
      <c r="AD43" s="99" t="s">
        <v>46</v>
      </c>
      <c r="AE43" s="99" t="s">
        <v>183</v>
      </c>
      <c r="AF43" s="9"/>
      <c r="AG43" s="94" t="s">
        <v>101</v>
      </c>
      <c r="AH43" s="107" t="s">
        <v>74</v>
      </c>
      <c r="AI43" s="18">
        <v>1160</v>
      </c>
      <c r="AJ43" s="19">
        <f>AI43*(1-AJ4/100)</f>
        <v>893.2</v>
      </c>
      <c r="AK43" s="74"/>
    </row>
    <row r="44" spans="1:37" ht="12.75" customHeight="1" hidden="1" outlineLevel="1">
      <c r="A44" s="20" t="s">
        <v>491</v>
      </c>
      <c r="B44" s="21" t="s">
        <v>0</v>
      </c>
      <c r="C44" s="95"/>
      <c r="D44" s="95"/>
      <c r="E44" s="106"/>
      <c r="F44" s="106"/>
      <c r="G44" s="95"/>
      <c r="H44" s="95"/>
      <c r="I44" s="113"/>
      <c r="J44" s="93"/>
      <c r="K44" s="93"/>
      <c r="L44" s="93"/>
      <c r="M44" s="93"/>
      <c r="N44" s="93"/>
      <c r="O44" s="112"/>
      <c r="P44" s="91"/>
      <c r="Q44" s="91"/>
      <c r="R44" s="91"/>
      <c r="S44" s="97"/>
      <c r="T44" s="92"/>
      <c r="U44" s="92"/>
      <c r="V44" s="92"/>
      <c r="W44" s="92"/>
      <c r="X44" s="98"/>
      <c r="Y44" s="97"/>
      <c r="Z44" s="91"/>
      <c r="AA44" s="96"/>
      <c r="AB44" s="100"/>
      <c r="AC44" s="99"/>
      <c r="AD44" s="99"/>
      <c r="AE44" s="99"/>
      <c r="AF44" s="9" t="s">
        <v>67</v>
      </c>
      <c r="AG44" s="94"/>
      <c r="AH44" s="107"/>
      <c r="AI44" s="22">
        <v>325</v>
      </c>
      <c r="AJ44" s="23">
        <f>AI44*(1-AJ4/100)</f>
        <v>250.25</v>
      </c>
      <c r="AK44" s="74"/>
    </row>
    <row r="45" spans="1:37" ht="12.75" customHeight="1" hidden="1" outlineLevel="1">
      <c r="A45" s="20" t="s">
        <v>492</v>
      </c>
      <c r="B45" s="21" t="s">
        <v>1</v>
      </c>
      <c r="C45" s="95"/>
      <c r="D45" s="95"/>
      <c r="E45" s="106"/>
      <c r="F45" s="106"/>
      <c r="G45" s="95"/>
      <c r="H45" s="95"/>
      <c r="I45" s="113"/>
      <c r="J45" s="93"/>
      <c r="K45" s="93"/>
      <c r="L45" s="93"/>
      <c r="M45" s="93"/>
      <c r="N45" s="93"/>
      <c r="O45" s="112"/>
      <c r="P45" s="91"/>
      <c r="Q45" s="91"/>
      <c r="R45" s="91"/>
      <c r="S45" s="97"/>
      <c r="T45" s="92"/>
      <c r="U45" s="92"/>
      <c r="V45" s="92"/>
      <c r="W45" s="92"/>
      <c r="X45" s="98"/>
      <c r="Y45" s="97"/>
      <c r="Z45" s="91"/>
      <c r="AA45" s="96"/>
      <c r="AB45" s="100"/>
      <c r="AC45" s="99"/>
      <c r="AD45" s="99"/>
      <c r="AE45" s="99"/>
      <c r="AF45" s="9" t="s">
        <v>68</v>
      </c>
      <c r="AG45" s="94"/>
      <c r="AH45" s="107"/>
      <c r="AI45" s="22">
        <v>835</v>
      </c>
      <c r="AJ45" s="23">
        <f>AI45*(1-AJ4/100)</f>
        <v>642.95</v>
      </c>
      <c r="AK45" s="74"/>
    </row>
    <row r="46" spans="1:36" ht="16.5" customHeight="1" collapsed="1">
      <c r="A46" s="105" t="s">
        <v>493</v>
      </c>
      <c r="B46" s="105"/>
      <c r="C46" s="95" t="s">
        <v>15</v>
      </c>
      <c r="D46" s="95" t="s">
        <v>15</v>
      </c>
      <c r="E46" s="106" t="s">
        <v>52</v>
      </c>
      <c r="F46" s="106" t="s">
        <v>52</v>
      </c>
      <c r="G46" s="95" t="s">
        <v>9</v>
      </c>
      <c r="H46" s="95" t="s">
        <v>9</v>
      </c>
      <c r="I46" s="113"/>
      <c r="J46" s="93" t="s">
        <v>9</v>
      </c>
      <c r="K46" s="93" t="s">
        <v>9</v>
      </c>
      <c r="L46" s="93" t="s">
        <v>81</v>
      </c>
      <c r="M46" s="93" t="s">
        <v>9</v>
      </c>
      <c r="N46" s="93" t="s">
        <v>9</v>
      </c>
      <c r="O46" s="112"/>
      <c r="P46" s="91" t="s">
        <v>9</v>
      </c>
      <c r="Q46" s="91" t="s">
        <v>15</v>
      </c>
      <c r="R46" s="91" t="s">
        <v>9</v>
      </c>
      <c r="S46" s="97"/>
      <c r="T46" s="92" t="s">
        <v>9</v>
      </c>
      <c r="U46" s="92" t="s">
        <v>9</v>
      </c>
      <c r="V46" s="92" t="s">
        <v>32</v>
      </c>
      <c r="W46" s="92" t="s">
        <v>9</v>
      </c>
      <c r="X46" s="98" t="s">
        <v>35</v>
      </c>
      <c r="Y46" s="97"/>
      <c r="Z46" s="91">
        <v>220</v>
      </c>
      <c r="AA46" s="96" t="s">
        <v>110</v>
      </c>
      <c r="AB46" s="100" t="s">
        <v>113</v>
      </c>
      <c r="AC46" s="99" t="s">
        <v>65</v>
      </c>
      <c r="AD46" s="99" t="s">
        <v>47</v>
      </c>
      <c r="AE46" s="99" t="s">
        <v>183</v>
      </c>
      <c r="AF46" s="9"/>
      <c r="AG46" s="94" t="s">
        <v>116</v>
      </c>
      <c r="AH46" s="107" t="s">
        <v>118</v>
      </c>
      <c r="AI46" s="18">
        <v>1400</v>
      </c>
      <c r="AJ46" s="19">
        <f>AI46*(1-AJ4/100)</f>
        <v>1078</v>
      </c>
    </row>
    <row r="47" spans="1:36" ht="12.75" customHeight="1" hidden="1" outlineLevel="1">
      <c r="A47" s="20" t="s">
        <v>494</v>
      </c>
      <c r="B47" s="21" t="s">
        <v>0</v>
      </c>
      <c r="C47" s="95"/>
      <c r="D47" s="95"/>
      <c r="E47" s="106"/>
      <c r="F47" s="106"/>
      <c r="G47" s="95"/>
      <c r="H47" s="95"/>
      <c r="I47" s="113"/>
      <c r="J47" s="93"/>
      <c r="K47" s="93"/>
      <c r="L47" s="93"/>
      <c r="M47" s="93"/>
      <c r="N47" s="93"/>
      <c r="O47" s="112"/>
      <c r="P47" s="91"/>
      <c r="Q47" s="91"/>
      <c r="R47" s="91"/>
      <c r="S47" s="97"/>
      <c r="T47" s="92"/>
      <c r="U47" s="92"/>
      <c r="V47" s="92"/>
      <c r="W47" s="92"/>
      <c r="X47" s="98"/>
      <c r="Y47" s="97"/>
      <c r="Z47" s="91"/>
      <c r="AA47" s="96"/>
      <c r="AB47" s="100"/>
      <c r="AC47" s="99"/>
      <c r="AD47" s="99"/>
      <c r="AE47" s="99"/>
      <c r="AF47" s="9" t="s">
        <v>67</v>
      </c>
      <c r="AG47" s="94"/>
      <c r="AH47" s="107"/>
      <c r="AI47" s="22">
        <v>420</v>
      </c>
      <c r="AJ47" s="23">
        <f>AI47*(1-AJ4/100)</f>
        <v>323.40000000000003</v>
      </c>
    </row>
    <row r="48" spans="1:36" ht="12.75" customHeight="1" hidden="1" outlineLevel="1">
      <c r="A48" s="20" t="s">
        <v>495</v>
      </c>
      <c r="B48" s="21" t="s">
        <v>1</v>
      </c>
      <c r="C48" s="95"/>
      <c r="D48" s="95"/>
      <c r="E48" s="106"/>
      <c r="F48" s="106"/>
      <c r="G48" s="95"/>
      <c r="H48" s="95"/>
      <c r="I48" s="113"/>
      <c r="J48" s="93"/>
      <c r="K48" s="93"/>
      <c r="L48" s="93"/>
      <c r="M48" s="93"/>
      <c r="N48" s="93"/>
      <c r="O48" s="112"/>
      <c r="P48" s="91"/>
      <c r="Q48" s="91"/>
      <c r="R48" s="91"/>
      <c r="S48" s="97"/>
      <c r="T48" s="92"/>
      <c r="U48" s="92"/>
      <c r="V48" s="92"/>
      <c r="W48" s="92"/>
      <c r="X48" s="98"/>
      <c r="Y48" s="97"/>
      <c r="Z48" s="91"/>
      <c r="AA48" s="96"/>
      <c r="AB48" s="100"/>
      <c r="AC48" s="99"/>
      <c r="AD48" s="99"/>
      <c r="AE48" s="99"/>
      <c r="AF48" s="9" t="s">
        <v>70</v>
      </c>
      <c r="AG48" s="94"/>
      <c r="AH48" s="107"/>
      <c r="AI48" s="22">
        <v>980</v>
      </c>
      <c r="AJ48" s="23">
        <f>AI48*(1-AJ4/100)</f>
        <v>754.6</v>
      </c>
    </row>
    <row r="49" spans="1:36" ht="16.5" customHeight="1" collapsed="1">
      <c r="A49" s="105" t="s">
        <v>496</v>
      </c>
      <c r="B49" s="105"/>
      <c r="C49" s="95" t="s">
        <v>15</v>
      </c>
      <c r="D49" s="95" t="s">
        <v>15</v>
      </c>
      <c r="E49" s="106" t="s">
        <v>52</v>
      </c>
      <c r="F49" s="106" t="s">
        <v>52</v>
      </c>
      <c r="G49" s="95" t="s">
        <v>9</v>
      </c>
      <c r="H49" s="95" t="s">
        <v>9</v>
      </c>
      <c r="I49" s="113"/>
      <c r="J49" s="93" t="s">
        <v>9</v>
      </c>
      <c r="K49" s="93" t="s">
        <v>9</v>
      </c>
      <c r="L49" s="93" t="s">
        <v>81</v>
      </c>
      <c r="M49" s="93" t="s">
        <v>9</v>
      </c>
      <c r="N49" s="93" t="s">
        <v>9</v>
      </c>
      <c r="O49" s="112"/>
      <c r="P49" s="91" t="s">
        <v>9</v>
      </c>
      <c r="Q49" s="91" t="s">
        <v>15</v>
      </c>
      <c r="R49" s="91" t="s">
        <v>9</v>
      </c>
      <c r="S49" s="97"/>
      <c r="T49" s="92" t="s">
        <v>9</v>
      </c>
      <c r="U49" s="92" t="s">
        <v>9</v>
      </c>
      <c r="V49" s="92" t="s">
        <v>54</v>
      </c>
      <c r="W49" s="92" t="s">
        <v>9</v>
      </c>
      <c r="X49" s="98" t="s">
        <v>35</v>
      </c>
      <c r="Y49" s="97"/>
      <c r="Z49" s="91">
        <v>220</v>
      </c>
      <c r="AA49" s="96" t="s">
        <v>58</v>
      </c>
      <c r="AB49" s="100" t="s">
        <v>114</v>
      </c>
      <c r="AC49" s="99" t="s">
        <v>65</v>
      </c>
      <c r="AD49" s="99" t="s">
        <v>47</v>
      </c>
      <c r="AE49" s="99" t="s">
        <v>183</v>
      </c>
      <c r="AF49" s="9"/>
      <c r="AG49" s="94" t="s">
        <v>73</v>
      </c>
      <c r="AH49" s="107" t="s">
        <v>76</v>
      </c>
      <c r="AI49" s="18">
        <v>1580</v>
      </c>
      <c r="AJ49" s="19">
        <f>AI49*(1-AJ4/100)</f>
        <v>1216.6000000000001</v>
      </c>
    </row>
    <row r="50" spans="1:36" ht="12.75" customHeight="1" hidden="1" outlineLevel="1">
      <c r="A50" s="20" t="s">
        <v>497</v>
      </c>
      <c r="B50" s="21" t="s">
        <v>0</v>
      </c>
      <c r="C50" s="95"/>
      <c r="D50" s="95"/>
      <c r="E50" s="106"/>
      <c r="F50" s="106"/>
      <c r="G50" s="95"/>
      <c r="H50" s="95"/>
      <c r="I50" s="113"/>
      <c r="J50" s="93"/>
      <c r="K50" s="93"/>
      <c r="L50" s="93"/>
      <c r="M50" s="93"/>
      <c r="N50" s="93"/>
      <c r="O50" s="112"/>
      <c r="P50" s="91"/>
      <c r="Q50" s="91"/>
      <c r="R50" s="91"/>
      <c r="S50" s="97"/>
      <c r="T50" s="92"/>
      <c r="U50" s="92"/>
      <c r="V50" s="92"/>
      <c r="W50" s="92"/>
      <c r="X50" s="98"/>
      <c r="Y50" s="97"/>
      <c r="Z50" s="91"/>
      <c r="AA50" s="96"/>
      <c r="AB50" s="100"/>
      <c r="AC50" s="99"/>
      <c r="AD50" s="99"/>
      <c r="AE50" s="99"/>
      <c r="AF50" s="9" t="s">
        <v>69</v>
      </c>
      <c r="AG50" s="94"/>
      <c r="AH50" s="107"/>
      <c r="AI50" s="22">
        <v>465</v>
      </c>
      <c r="AJ50" s="23">
        <f>AI50*(1-AJ4/100)</f>
        <v>358.05</v>
      </c>
    </row>
    <row r="51" spans="1:36" ht="12.75" customHeight="1" hidden="1" outlineLevel="1">
      <c r="A51" s="20" t="s">
        <v>498</v>
      </c>
      <c r="B51" s="21" t="s">
        <v>1</v>
      </c>
      <c r="C51" s="95"/>
      <c r="D51" s="95"/>
      <c r="E51" s="106"/>
      <c r="F51" s="106"/>
      <c r="G51" s="95"/>
      <c r="H51" s="95"/>
      <c r="I51" s="113"/>
      <c r="J51" s="93"/>
      <c r="K51" s="93"/>
      <c r="L51" s="93"/>
      <c r="M51" s="93"/>
      <c r="N51" s="93"/>
      <c r="O51" s="112"/>
      <c r="P51" s="91"/>
      <c r="Q51" s="91"/>
      <c r="R51" s="91"/>
      <c r="S51" s="97"/>
      <c r="T51" s="92"/>
      <c r="U51" s="92"/>
      <c r="V51" s="92"/>
      <c r="W51" s="92"/>
      <c r="X51" s="98"/>
      <c r="Y51" s="97"/>
      <c r="Z51" s="91"/>
      <c r="AA51" s="96"/>
      <c r="AB51" s="100"/>
      <c r="AC51" s="99"/>
      <c r="AD51" s="99"/>
      <c r="AE51" s="99"/>
      <c r="AF51" s="9" t="s">
        <v>70</v>
      </c>
      <c r="AG51" s="94"/>
      <c r="AH51" s="107"/>
      <c r="AI51" s="22">
        <v>1115</v>
      </c>
      <c r="AJ51" s="23">
        <f>AI51*(1-AJ4/100)</f>
        <v>858.5500000000001</v>
      </c>
    </row>
    <row r="52" spans="1:36" ht="16.5" customHeight="1" collapsed="1">
      <c r="A52" s="105" t="s">
        <v>499</v>
      </c>
      <c r="B52" s="105"/>
      <c r="C52" s="95" t="s">
        <v>15</v>
      </c>
      <c r="D52" s="95" t="s">
        <v>15</v>
      </c>
      <c r="E52" s="106" t="s">
        <v>52</v>
      </c>
      <c r="F52" s="106" t="s">
        <v>52</v>
      </c>
      <c r="G52" s="95" t="s">
        <v>9</v>
      </c>
      <c r="H52" s="95" t="s">
        <v>9</v>
      </c>
      <c r="I52" s="113"/>
      <c r="J52" s="93" t="s">
        <v>9</v>
      </c>
      <c r="K52" s="93" t="s">
        <v>9</v>
      </c>
      <c r="L52" s="93" t="s">
        <v>81</v>
      </c>
      <c r="M52" s="93" t="s">
        <v>9</v>
      </c>
      <c r="N52" s="93" t="s">
        <v>9</v>
      </c>
      <c r="O52" s="112"/>
      <c r="P52" s="91" t="s">
        <v>9</v>
      </c>
      <c r="Q52" s="91" t="s">
        <v>15</v>
      </c>
      <c r="R52" s="91" t="s">
        <v>9</v>
      </c>
      <c r="S52" s="97"/>
      <c r="T52" s="92" t="s">
        <v>9</v>
      </c>
      <c r="U52" s="92" t="s">
        <v>9</v>
      </c>
      <c r="V52" s="92" t="s">
        <v>54</v>
      </c>
      <c r="W52" s="92" t="s">
        <v>9</v>
      </c>
      <c r="X52" s="98" t="s">
        <v>35</v>
      </c>
      <c r="Y52" s="97"/>
      <c r="Z52" s="91">
        <v>220</v>
      </c>
      <c r="AA52" s="96" t="s">
        <v>111</v>
      </c>
      <c r="AB52" s="100" t="s">
        <v>95</v>
      </c>
      <c r="AC52" s="99" t="s">
        <v>65</v>
      </c>
      <c r="AD52" s="99" t="s">
        <v>47</v>
      </c>
      <c r="AE52" s="99" t="s">
        <v>183</v>
      </c>
      <c r="AF52" s="9"/>
      <c r="AG52" s="94" t="s">
        <v>102</v>
      </c>
      <c r="AH52" s="107" t="s">
        <v>107</v>
      </c>
      <c r="AI52" s="18">
        <v>1990</v>
      </c>
      <c r="AJ52" s="19">
        <f>AI52*(1-AJ4/100)</f>
        <v>1532.3</v>
      </c>
    </row>
    <row r="53" spans="1:36" ht="12.75" customHeight="1" hidden="1" outlineLevel="1">
      <c r="A53" s="20" t="s">
        <v>500</v>
      </c>
      <c r="B53" s="21" t="s">
        <v>0</v>
      </c>
      <c r="C53" s="95"/>
      <c r="D53" s="95"/>
      <c r="E53" s="106"/>
      <c r="F53" s="106"/>
      <c r="G53" s="95"/>
      <c r="H53" s="95"/>
      <c r="I53" s="113"/>
      <c r="J53" s="93"/>
      <c r="K53" s="93"/>
      <c r="L53" s="93"/>
      <c r="M53" s="93"/>
      <c r="N53" s="93"/>
      <c r="O53" s="112"/>
      <c r="P53" s="91"/>
      <c r="Q53" s="91"/>
      <c r="R53" s="91"/>
      <c r="S53" s="97"/>
      <c r="T53" s="92"/>
      <c r="U53" s="92"/>
      <c r="V53" s="92"/>
      <c r="W53" s="92"/>
      <c r="X53" s="98"/>
      <c r="Y53" s="97"/>
      <c r="Z53" s="91"/>
      <c r="AA53" s="96"/>
      <c r="AB53" s="100"/>
      <c r="AC53" s="99"/>
      <c r="AD53" s="99"/>
      <c r="AE53" s="99"/>
      <c r="AF53" s="9" t="s">
        <v>69</v>
      </c>
      <c r="AG53" s="94"/>
      <c r="AH53" s="107"/>
      <c r="AI53" s="22">
        <v>795</v>
      </c>
      <c r="AJ53" s="23">
        <f>AI53*(1-AJ4/100)</f>
        <v>612.15</v>
      </c>
    </row>
    <row r="54" spans="1:36" ht="12.75" customHeight="1" hidden="1" outlineLevel="1">
      <c r="A54" s="20" t="s">
        <v>501</v>
      </c>
      <c r="B54" s="21" t="s">
        <v>1</v>
      </c>
      <c r="C54" s="95"/>
      <c r="D54" s="95"/>
      <c r="E54" s="106"/>
      <c r="F54" s="106"/>
      <c r="G54" s="95"/>
      <c r="H54" s="95"/>
      <c r="I54" s="113"/>
      <c r="J54" s="93"/>
      <c r="K54" s="93"/>
      <c r="L54" s="93"/>
      <c r="M54" s="93"/>
      <c r="N54" s="93"/>
      <c r="O54" s="112"/>
      <c r="P54" s="91"/>
      <c r="Q54" s="91"/>
      <c r="R54" s="91"/>
      <c r="S54" s="97"/>
      <c r="T54" s="92"/>
      <c r="U54" s="92"/>
      <c r="V54" s="92"/>
      <c r="W54" s="92"/>
      <c r="X54" s="98"/>
      <c r="Y54" s="97"/>
      <c r="Z54" s="91"/>
      <c r="AA54" s="96"/>
      <c r="AB54" s="100"/>
      <c r="AC54" s="99"/>
      <c r="AD54" s="99"/>
      <c r="AE54" s="99"/>
      <c r="AF54" s="9" t="s">
        <v>70</v>
      </c>
      <c r="AG54" s="94"/>
      <c r="AH54" s="107"/>
      <c r="AI54" s="22">
        <v>1195</v>
      </c>
      <c r="AJ54" s="23">
        <f>AI54*(1-AJ4/100)</f>
        <v>920.15</v>
      </c>
    </row>
    <row r="55" spans="1:36" ht="16.5" customHeight="1" collapsed="1">
      <c r="A55" s="105" t="s">
        <v>502</v>
      </c>
      <c r="B55" s="105"/>
      <c r="C55" s="95" t="s">
        <v>15</v>
      </c>
      <c r="D55" s="95" t="s">
        <v>15</v>
      </c>
      <c r="E55" s="106" t="s">
        <v>52</v>
      </c>
      <c r="F55" s="106" t="s">
        <v>52</v>
      </c>
      <c r="G55" s="95" t="s">
        <v>9</v>
      </c>
      <c r="H55" s="95" t="s">
        <v>9</v>
      </c>
      <c r="I55" s="113"/>
      <c r="J55" s="93" t="s">
        <v>9</v>
      </c>
      <c r="K55" s="93" t="s">
        <v>9</v>
      </c>
      <c r="L55" s="93" t="s">
        <v>81</v>
      </c>
      <c r="M55" s="93" t="s">
        <v>9</v>
      </c>
      <c r="N55" s="93" t="s">
        <v>9</v>
      </c>
      <c r="O55" s="112"/>
      <c r="P55" s="91" t="s">
        <v>9</v>
      </c>
      <c r="Q55" s="91" t="s">
        <v>15</v>
      </c>
      <c r="R55" s="91" t="s">
        <v>9</v>
      </c>
      <c r="S55" s="97"/>
      <c r="T55" s="92" t="s">
        <v>9</v>
      </c>
      <c r="U55" s="92" t="s">
        <v>9</v>
      </c>
      <c r="V55" s="92" t="s">
        <v>55</v>
      </c>
      <c r="W55" s="92" t="s">
        <v>9</v>
      </c>
      <c r="X55" s="98" t="s">
        <v>35</v>
      </c>
      <c r="Y55" s="97"/>
      <c r="Z55" s="91">
        <v>220</v>
      </c>
      <c r="AA55" s="96" t="s">
        <v>59</v>
      </c>
      <c r="AB55" s="100" t="s">
        <v>64</v>
      </c>
      <c r="AC55" s="99" t="s">
        <v>65</v>
      </c>
      <c r="AD55" s="99" t="s">
        <v>66</v>
      </c>
      <c r="AE55" s="99" t="s">
        <v>183</v>
      </c>
      <c r="AF55" s="9"/>
      <c r="AG55" s="94" t="s">
        <v>72</v>
      </c>
      <c r="AH55" s="107" t="s">
        <v>77</v>
      </c>
      <c r="AI55" s="18">
        <v>2410</v>
      </c>
      <c r="AJ55" s="19">
        <f>AI55*(1-AJ4/100)</f>
        <v>1855.7</v>
      </c>
    </row>
    <row r="56" spans="1:36" ht="12.75" customHeight="1" hidden="1" outlineLevel="1">
      <c r="A56" s="20" t="s">
        <v>503</v>
      </c>
      <c r="B56" s="21" t="s">
        <v>0</v>
      </c>
      <c r="C56" s="95"/>
      <c r="D56" s="95"/>
      <c r="E56" s="106"/>
      <c r="F56" s="106"/>
      <c r="G56" s="95"/>
      <c r="H56" s="95"/>
      <c r="I56" s="113"/>
      <c r="J56" s="93"/>
      <c r="K56" s="93"/>
      <c r="L56" s="93"/>
      <c r="M56" s="93"/>
      <c r="N56" s="93"/>
      <c r="O56" s="112"/>
      <c r="P56" s="91"/>
      <c r="Q56" s="91"/>
      <c r="R56" s="91"/>
      <c r="S56" s="97"/>
      <c r="T56" s="92"/>
      <c r="U56" s="92"/>
      <c r="V56" s="92"/>
      <c r="W56" s="92"/>
      <c r="X56" s="98"/>
      <c r="Y56" s="97"/>
      <c r="Z56" s="91"/>
      <c r="AA56" s="96"/>
      <c r="AB56" s="100"/>
      <c r="AC56" s="99"/>
      <c r="AD56" s="99"/>
      <c r="AE56" s="99"/>
      <c r="AF56" s="9" t="s">
        <v>69</v>
      </c>
      <c r="AG56" s="94"/>
      <c r="AH56" s="107"/>
      <c r="AI56" s="22">
        <v>1045</v>
      </c>
      <c r="AJ56" s="23">
        <f>AI56*(1-AJ4/100)</f>
        <v>804.65</v>
      </c>
    </row>
    <row r="57" spans="1:36" ht="12.75" customHeight="1" hidden="1" outlineLevel="1">
      <c r="A57" s="20" t="s">
        <v>504</v>
      </c>
      <c r="B57" s="21" t="s">
        <v>1</v>
      </c>
      <c r="C57" s="95"/>
      <c r="D57" s="95"/>
      <c r="E57" s="106"/>
      <c r="F57" s="106"/>
      <c r="G57" s="95"/>
      <c r="H57" s="95"/>
      <c r="I57" s="113"/>
      <c r="J57" s="93"/>
      <c r="K57" s="93"/>
      <c r="L57" s="93"/>
      <c r="M57" s="93"/>
      <c r="N57" s="93"/>
      <c r="O57" s="112"/>
      <c r="P57" s="91"/>
      <c r="Q57" s="91"/>
      <c r="R57" s="91"/>
      <c r="S57" s="97"/>
      <c r="T57" s="92"/>
      <c r="U57" s="92"/>
      <c r="V57" s="92"/>
      <c r="W57" s="92"/>
      <c r="X57" s="98"/>
      <c r="Y57" s="97"/>
      <c r="Z57" s="91"/>
      <c r="AA57" s="96"/>
      <c r="AB57" s="100"/>
      <c r="AC57" s="99"/>
      <c r="AD57" s="99"/>
      <c r="AE57" s="99"/>
      <c r="AF57" s="9" t="s">
        <v>71</v>
      </c>
      <c r="AG57" s="94"/>
      <c r="AH57" s="107"/>
      <c r="AI57" s="22">
        <v>1365</v>
      </c>
      <c r="AJ57" s="23">
        <f>AI57*(1-AJ4/100)</f>
        <v>1051.05</v>
      </c>
    </row>
    <row r="58" spans="1:36" ht="16.5" customHeight="1" collapsed="1">
      <c r="A58" s="105" t="s">
        <v>505</v>
      </c>
      <c r="B58" s="105"/>
      <c r="C58" s="95" t="s">
        <v>15</v>
      </c>
      <c r="D58" s="95" t="s">
        <v>15</v>
      </c>
      <c r="E58" s="106" t="s">
        <v>52</v>
      </c>
      <c r="F58" s="106" t="s">
        <v>52</v>
      </c>
      <c r="G58" s="95" t="s">
        <v>9</v>
      </c>
      <c r="H58" s="95" t="s">
        <v>9</v>
      </c>
      <c r="I58" s="113"/>
      <c r="J58" s="93" t="s">
        <v>9</v>
      </c>
      <c r="K58" s="93" t="s">
        <v>9</v>
      </c>
      <c r="L58" s="93" t="s">
        <v>81</v>
      </c>
      <c r="M58" s="93" t="s">
        <v>9</v>
      </c>
      <c r="N58" s="93" t="s">
        <v>9</v>
      </c>
      <c r="O58" s="112"/>
      <c r="P58" s="91" t="s">
        <v>9</v>
      </c>
      <c r="Q58" s="91" t="s">
        <v>15</v>
      </c>
      <c r="R58" s="91" t="s">
        <v>9</v>
      </c>
      <c r="S58" s="97"/>
      <c r="T58" s="92" t="s">
        <v>9</v>
      </c>
      <c r="U58" s="92" t="s">
        <v>15</v>
      </c>
      <c r="V58" s="92" t="s">
        <v>55</v>
      </c>
      <c r="W58" s="92" t="s">
        <v>9</v>
      </c>
      <c r="X58" s="98" t="s">
        <v>35</v>
      </c>
      <c r="Y58" s="97"/>
      <c r="Z58" s="91">
        <v>220</v>
      </c>
      <c r="AA58" s="96" t="s">
        <v>91</v>
      </c>
      <c r="AB58" s="100" t="s">
        <v>115</v>
      </c>
      <c r="AC58" s="99" t="s">
        <v>65</v>
      </c>
      <c r="AD58" s="99" t="s">
        <v>66</v>
      </c>
      <c r="AE58" s="99" t="s">
        <v>183</v>
      </c>
      <c r="AF58" s="9"/>
      <c r="AG58" s="94" t="s">
        <v>103</v>
      </c>
      <c r="AH58" s="107" t="s">
        <v>108</v>
      </c>
      <c r="AI58" s="18">
        <v>2650</v>
      </c>
      <c r="AJ58" s="19">
        <f>AI58*(1-AJ4/100)</f>
        <v>2040.5</v>
      </c>
    </row>
    <row r="59" spans="1:36" ht="12.75" customHeight="1" hidden="1" outlineLevel="1">
      <c r="A59" s="20" t="s">
        <v>506</v>
      </c>
      <c r="B59" s="21" t="s">
        <v>0</v>
      </c>
      <c r="C59" s="95"/>
      <c r="D59" s="95"/>
      <c r="E59" s="106"/>
      <c r="F59" s="106"/>
      <c r="G59" s="95"/>
      <c r="H59" s="95"/>
      <c r="I59" s="113"/>
      <c r="J59" s="93"/>
      <c r="K59" s="93"/>
      <c r="L59" s="93"/>
      <c r="M59" s="93"/>
      <c r="N59" s="93"/>
      <c r="O59" s="112"/>
      <c r="P59" s="91"/>
      <c r="Q59" s="91"/>
      <c r="R59" s="91"/>
      <c r="S59" s="97"/>
      <c r="T59" s="92"/>
      <c r="U59" s="92"/>
      <c r="V59" s="92"/>
      <c r="W59" s="92"/>
      <c r="X59" s="98"/>
      <c r="Y59" s="97"/>
      <c r="Z59" s="91"/>
      <c r="AA59" s="96"/>
      <c r="AB59" s="100"/>
      <c r="AC59" s="99"/>
      <c r="AD59" s="99"/>
      <c r="AE59" s="99"/>
      <c r="AF59" s="9" t="s">
        <v>69</v>
      </c>
      <c r="AG59" s="94"/>
      <c r="AH59" s="107"/>
      <c r="AI59" s="22">
        <v>1060</v>
      </c>
      <c r="AJ59" s="23">
        <f>AI59*(1-AJ4/100)</f>
        <v>816.2</v>
      </c>
    </row>
    <row r="60" spans="1:36" ht="12.75" customHeight="1" hidden="1" outlineLevel="1">
      <c r="A60" s="20" t="s">
        <v>507</v>
      </c>
      <c r="B60" s="21" t="s">
        <v>1</v>
      </c>
      <c r="C60" s="95"/>
      <c r="D60" s="95"/>
      <c r="E60" s="106"/>
      <c r="F60" s="106"/>
      <c r="G60" s="95"/>
      <c r="H60" s="95"/>
      <c r="I60" s="113"/>
      <c r="J60" s="93"/>
      <c r="K60" s="93"/>
      <c r="L60" s="93"/>
      <c r="M60" s="93"/>
      <c r="N60" s="93"/>
      <c r="O60" s="112"/>
      <c r="P60" s="91"/>
      <c r="Q60" s="91"/>
      <c r="R60" s="91"/>
      <c r="S60" s="97"/>
      <c r="T60" s="92"/>
      <c r="U60" s="92"/>
      <c r="V60" s="92"/>
      <c r="W60" s="92"/>
      <c r="X60" s="98"/>
      <c r="Y60" s="97"/>
      <c r="Z60" s="91"/>
      <c r="AA60" s="96"/>
      <c r="AB60" s="100"/>
      <c r="AC60" s="99"/>
      <c r="AD60" s="99"/>
      <c r="AE60" s="99"/>
      <c r="AF60" s="9" t="s">
        <v>71</v>
      </c>
      <c r="AG60" s="94"/>
      <c r="AH60" s="107"/>
      <c r="AI60" s="22">
        <v>1590</v>
      </c>
      <c r="AJ60" s="23">
        <f>AI60*(1-AJ4/100)</f>
        <v>1224.3</v>
      </c>
    </row>
    <row r="61" spans="1:39" ht="17.25" customHeight="1" collapsed="1">
      <c r="A61" s="104" t="s">
        <v>455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7"/>
      <c r="AM61" t="s">
        <v>432</v>
      </c>
    </row>
    <row r="62" spans="1:37" ht="16.5" customHeight="1">
      <c r="A62" s="105" t="s">
        <v>185</v>
      </c>
      <c r="B62" s="105"/>
      <c r="C62" s="110" t="s">
        <v>164</v>
      </c>
      <c r="D62" s="95" t="s">
        <v>15</v>
      </c>
      <c r="E62" s="95" t="s">
        <v>15</v>
      </c>
      <c r="F62" s="95" t="s">
        <v>15</v>
      </c>
      <c r="G62" s="95" t="s">
        <v>9</v>
      </c>
      <c r="H62" s="95" t="s">
        <v>9</v>
      </c>
      <c r="I62" s="113"/>
      <c r="J62" s="93" t="s">
        <v>9</v>
      </c>
      <c r="K62" s="93" t="s">
        <v>9</v>
      </c>
      <c r="L62" s="93" t="s">
        <v>191</v>
      </c>
      <c r="M62" s="93" t="s">
        <v>9</v>
      </c>
      <c r="N62" s="93" t="s">
        <v>9</v>
      </c>
      <c r="O62" s="112"/>
      <c r="P62" s="91" t="s">
        <v>15</v>
      </c>
      <c r="Q62" s="91" t="s">
        <v>9</v>
      </c>
      <c r="R62" s="91" t="s">
        <v>9</v>
      </c>
      <c r="S62" s="97"/>
      <c r="T62" s="92" t="s">
        <v>9</v>
      </c>
      <c r="U62" s="92" t="s">
        <v>15</v>
      </c>
      <c r="V62" s="92" t="s">
        <v>32</v>
      </c>
      <c r="W62" s="92" t="s">
        <v>9</v>
      </c>
      <c r="X62" s="98" t="s">
        <v>35</v>
      </c>
      <c r="Y62" s="97"/>
      <c r="Z62" s="91">
        <v>230</v>
      </c>
      <c r="AA62" s="96" t="s">
        <v>192</v>
      </c>
      <c r="AB62" s="100" t="s">
        <v>194</v>
      </c>
      <c r="AC62" s="99" t="s">
        <v>44</v>
      </c>
      <c r="AD62" s="99" t="s">
        <v>46</v>
      </c>
      <c r="AE62" s="99" t="s">
        <v>183</v>
      </c>
      <c r="AF62" s="9"/>
      <c r="AG62" s="94" t="s">
        <v>196</v>
      </c>
      <c r="AH62" s="107" t="s">
        <v>198</v>
      </c>
      <c r="AI62" s="24">
        <v>780</v>
      </c>
      <c r="AJ62" s="19">
        <f>AI62*(1-AJ4/100)</f>
        <v>600.6</v>
      </c>
      <c r="AK62" s="7"/>
    </row>
    <row r="63" spans="1:37" ht="12.75" customHeight="1" hidden="1" outlineLevel="1">
      <c r="A63" s="20" t="s">
        <v>186</v>
      </c>
      <c r="B63" s="21" t="s">
        <v>0</v>
      </c>
      <c r="C63" s="110"/>
      <c r="D63" s="95"/>
      <c r="E63" s="95"/>
      <c r="F63" s="95"/>
      <c r="G63" s="95"/>
      <c r="H63" s="95"/>
      <c r="I63" s="113"/>
      <c r="J63" s="93"/>
      <c r="K63" s="93"/>
      <c r="L63" s="93"/>
      <c r="M63" s="93"/>
      <c r="N63" s="93"/>
      <c r="O63" s="112"/>
      <c r="P63" s="91"/>
      <c r="Q63" s="91"/>
      <c r="R63" s="91"/>
      <c r="S63" s="97"/>
      <c r="T63" s="92"/>
      <c r="U63" s="92"/>
      <c r="V63" s="92"/>
      <c r="W63" s="92"/>
      <c r="X63" s="98"/>
      <c r="Y63" s="97"/>
      <c r="Z63" s="91"/>
      <c r="AA63" s="96"/>
      <c r="AB63" s="100"/>
      <c r="AC63" s="99"/>
      <c r="AD63" s="99"/>
      <c r="AE63" s="99"/>
      <c r="AF63" s="9" t="s">
        <v>179</v>
      </c>
      <c r="AG63" s="94"/>
      <c r="AH63" s="107"/>
      <c r="AI63" s="25">
        <v>310</v>
      </c>
      <c r="AJ63" s="23">
        <f>AI63*(1-AJ4/100)</f>
        <v>238.70000000000002</v>
      </c>
      <c r="AK63" s="7"/>
    </row>
    <row r="64" spans="1:37" ht="12.75" customHeight="1" hidden="1" outlineLevel="1">
      <c r="A64" s="20" t="s">
        <v>187</v>
      </c>
      <c r="B64" s="21" t="s">
        <v>1</v>
      </c>
      <c r="C64" s="110"/>
      <c r="D64" s="95"/>
      <c r="E64" s="95"/>
      <c r="F64" s="95"/>
      <c r="G64" s="95"/>
      <c r="H64" s="95"/>
      <c r="I64" s="113"/>
      <c r="J64" s="93"/>
      <c r="K64" s="93"/>
      <c r="L64" s="93"/>
      <c r="M64" s="93"/>
      <c r="N64" s="93"/>
      <c r="O64" s="112"/>
      <c r="P64" s="91"/>
      <c r="Q64" s="91"/>
      <c r="R64" s="91"/>
      <c r="S64" s="97"/>
      <c r="T64" s="92"/>
      <c r="U64" s="92"/>
      <c r="V64" s="92"/>
      <c r="W64" s="92"/>
      <c r="X64" s="98"/>
      <c r="Y64" s="97"/>
      <c r="Z64" s="91"/>
      <c r="AA64" s="96"/>
      <c r="AB64" s="100"/>
      <c r="AC64" s="99"/>
      <c r="AD64" s="99"/>
      <c r="AE64" s="99"/>
      <c r="AF64" s="9" t="s">
        <v>68</v>
      </c>
      <c r="AG64" s="94"/>
      <c r="AH64" s="107"/>
      <c r="AI64" s="25">
        <v>470</v>
      </c>
      <c r="AJ64" s="23">
        <f>AI64*(1-AJ4/100)</f>
        <v>361.90000000000003</v>
      </c>
      <c r="AK64" s="7"/>
    </row>
    <row r="65" spans="1:37" ht="16.5" customHeight="1" collapsed="1">
      <c r="A65" s="105" t="s">
        <v>188</v>
      </c>
      <c r="B65" s="105"/>
      <c r="C65" s="110" t="s">
        <v>164</v>
      </c>
      <c r="D65" s="95" t="s">
        <v>15</v>
      </c>
      <c r="E65" s="95" t="s">
        <v>15</v>
      </c>
      <c r="F65" s="95" t="s">
        <v>15</v>
      </c>
      <c r="G65" s="95" t="s">
        <v>9</v>
      </c>
      <c r="H65" s="95" t="s">
        <v>9</v>
      </c>
      <c r="I65" s="113"/>
      <c r="J65" s="93" t="s">
        <v>9</v>
      </c>
      <c r="K65" s="93" t="s">
        <v>9</v>
      </c>
      <c r="L65" s="93" t="s">
        <v>191</v>
      </c>
      <c r="M65" s="93" t="s">
        <v>9</v>
      </c>
      <c r="N65" s="93" t="s">
        <v>9</v>
      </c>
      <c r="O65" s="112"/>
      <c r="P65" s="91" t="s">
        <v>15</v>
      </c>
      <c r="Q65" s="91" t="s">
        <v>9</v>
      </c>
      <c r="R65" s="91" t="s">
        <v>9</v>
      </c>
      <c r="S65" s="97"/>
      <c r="T65" s="92" t="s">
        <v>9</v>
      </c>
      <c r="U65" s="92" t="s">
        <v>15</v>
      </c>
      <c r="V65" s="92" t="s">
        <v>32</v>
      </c>
      <c r="W65" s="92" t="s">
        <v>9</v>
      </c>
      <c r="X65" s="98" t="s">
        <v>35</v>
      </c>
      <c r="Y65" s="97"/>
      <c r="Z65" s="91">
        <v>230</v>
      </c>
      <c r="AA65" s="96" t="s">
        <v>193</v>
      </c>
      <c r="AB65" s="100" t="s">
        <v>195</v>
      </c>
      <c r="AC65" s="99" t="s">
        <v>44</v>
      </c>
      <c r="AD65" s="99" t="s">
        <v>46</v>
      </c>
      <c r="AE65" s="99" t="s">
        <v>183</v>
      </c>
      <c r="AF65" s="9"/>
      <c r="AG65" s="94" t="s">
        <v>197</v>
      </c>
      <c r="AH65" s="107" t="s">
        <v>199</v>
      </c>
      <c r="AI65" s="24">
        <v>995</v>
      </c>
      <c r="AJ65" s="19">
        <f>AI65*(1-AJ4/100)</f>
        <v>766.15</v>
      </c>
      <c r="AK65" s="7"/>
    </row>
    <row r="66" spans="1:37" ht="12.75" customHeight="1" hidden="1" outlineLevel="1">
      <c r="A66" s="20" t="s">
        <v>189</v>
      </c>
      <c r="B66" s="21" t="s">
        <v>0</v>
      </c>
      <c r="C66" s="110"/>
      <c r="D66" s="95"/>
      <c r="E66" s="95"/>
      <c r="F66" s="95"/>
      <c r="G66" s="95"/>
      <c r="H66" s="95"/>
      <c r="I66" s="113"/>
      <c r="J66" s="93"/>
      <c r="K66" s="93"/>
      <c r="L66" s="93"/>
      <c r="M66" s="93"/>
      <c r="N66" s="93"/>
      <c r="O66" s="112"/>
      <c r="P66" s="91"/>
      <c r="Q66" s="91"/>
      <c r="R66" s="91"/>
      <c r="S66" s="97"/>
      <c r="T66" s="92"/>
      <c r="U66" s="92"/>
      <c r="V66" s="92"/>
      <c r="W66" s="92"/>
      <c r="X66" s="98"/>
      <c r="Y66" s="97"/>
      <c r="Z66" s="91"/>
      <c r="AA66" s="96"/>
      <c r="AB66" s="100"/>
      <c r="AC66" s="99"/>
      <c r="AD66" s="99"/>
      <c r="AE66" s="99"/>
      <c r="AF66" s="9" t="s">
        <v>179</v>
      </c>
      <c r="AG66" s="94"/>
      <c r="AH66" s="107"/>
      <c r="AI66" s="25">
        <v>395</v>
      </c>
      <c r="AJ66" s="23">
        <f>AI66*(1-AJ4/100)</f>
        <v>304.15000000000003</v>
      </c>
      <c r="AK66" s="7"/>
    </row>
    <row r="67" spans="1:37" ht="12.75" customHeight="1" hidden="1" outlineLevel="1">
      <c r="A67" s="20" t="s">
        <v>190</v>
      </c>
      <c r="B67" s="21" t="s">
        <v>1</v>
      </c>
      <c r="C67" s="110"/>
      <c r="D67" s="95"/>
      <c r="E67" s="95"/>
      <c r="F67" s="95"/>
      <c r="G67" s="95"/>
      <c r="H67" s="95"/>
      <c r="I67" s="113"/>
      <c r="J67" s="93"/>
      <c r="K67" s="93"/>
      <c r="L67" s="93"/>
      <c r="M67" s="93"/>
      <c r="N67" s="93"/>
      <c r="O67" s="112"/>
      <c r="P67" s="91"/>
      <c r="Q67" s="91"/>
      <c r="R67" s="91"/>
      <c r="S67" s="97"/>
      <c r="T67" s="92"/>
      <c r="U67" s="92"/>
      <c r="V67" s="92"/>
      <c r="W67" s="92"/>
      <c r="X67" s="98"/>
      <c r="Y67" s="97"/>
      <c r="Z67" s="91"/>
      <c r="AA67" s="96"/>
      <c r="AB67" s="100"/>
      <c r="AC67" s="99"/>
      <c r="AD67" s="99"/>
      <c r="AE67" s="99"/>
      <c r="AF67" s="9" t="s">
        <v>68</v>
      </c>
      <c r="AG67" s="94"/>
      <c r="AH67" s="107"/>
      <c r="AI67" s="25">
        <v>600</v>
      </c>
      <c r="AJ67" s="23">
        <f>AI67*(1-AJ4/100)</f>
        <v>462</v>
      </c>
      <c r="AK67" s="7"/>
    </row>
    <row r="68" spans="1:37" ht="17.25" customHeight="1" collapsed="1">
      <c r="A68" s="104" t="s">
        <v>508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8"/>
    </row>
    <row r="69" spans="1:37" ht="16.5" customHeight="1">
      <c r="A69" s="105" t="s">
        <v>120</v>
      </c>
      <c r="B69" s="105"/>
      <c r="C69" s="95" t="s">
        <v>15</v>
      </c>
      <c r="D69" s="95" t="s">
        <v>15</v>
      </c>
      <c r="E69" s="95" t="s">
        <v>9</v>
      </c>
      <c r="F69" s="95" t="s">
        <v>9</v>
      </c>
      <c r="G69" s="95" t="s">
        <v>9</v>
      </c>
      <c r="H69" s="95" t="s">
        <v>9</v>
      </c>
      <c r="I69" s="113"/>
      <c r="J69" s="93" t="s">
        <v>15</v>
      </c>
      <c r="K69" s="93" t="s">
        <v>9</v>
      </c>
      <c r="L69" s="93" t="s">
        <v>129</v>
      </c>
      <c r="M69" s="93" t="s">
        <v>9</v>
      </c>
      <c r="N69" s="93" t="s">
        <v>15</v>
      </c>
      <c r="O69" s="112"/>
      <c r="P69" s="91" t="s">
        <v>9</v>
      </c>
      <c r="Q69" s="91" t="s">
        <v>15</v>
      </c>
      <c r="R69" s="91" t="s">
        <v>9</v>
      </c>
      <c r="S69" s="97"/>
      <c r="T69" s="92" t="s">
        <v>9</v>
      </c>
      <c r="U69" s="92" t="s">
        <v>9</v>
      </c>
      <c r="V69" s="92" t="s">
        <v>130</v>
      </c>
      <c r="W69" s="92" t="s">
        <v>9</v>
      </c>
      <c r="X69" s="98" t="s">
        <v>35</v>
      </c>
      <c r="Y69" s="97"/>
      <c r="Z69" s="91">
        <v>230</v>
      </c>
      <c r="AA69" s="96" t="s">
        <v>132</v>
      </c>
      <c r="AB69" s="100" t="s">
        <v>135</v>
      </c>
      <c r="AC69" s="99" t="s">
        <v>44</v>
      </c>
      <c r="AD69" s="99" t="s">
        <v>46</v>
      </c>
      <c r="AE69" s="99" t="s">
        <v>184</v>
      </c>
      <c r="AF69" s="9"/>
      <c r="AG69" s="108">
        <v>2</v>
      </c>
      <c r="AH69" s="103">
        <v>2.1</v>
      </c>
      <c r="AI69" s="18">
        <v>705</v>
      </c>
      <c r="AJ69" s="19">
        <f>AI69*(1-AJ4/100)</f>
        <v>542.85</v>
      </c>
      <c r="AK69" s="8"/>
    </row>
    <row r="70" spans="1:37" ht="12.75" customHeight="1" hidden="1" outlineLevel="1">
      <c r="A70" s="20" t="s">
        <v>121</v>
      </c>
      <c r="B70" s="21" t="s">
        <v>0</v>
      </c>
      <c r="C70" s="95"/>
      <c r="D70" s="95"/>
      <c r="E70" s="95"/>
      <c r="F70" s="95"/>
      <c r="G70" s="95"/>
      <c r="H70" s="95"/>
      <c r="I70" s="113"/>
      <c r="J70" s="93"/>
      <c r="K70" s="93"/>
      <c r="L70" s="93"/>
      <c r="M70" s="93"/>
      <c r="N70" s="93"/>
      <c r="O70" s="112"/>
      <c r="P70" s="91"/>
      <c r="Q70" s="91"/>
      <c r="R70" s="91"/>
      <c r="S70" s="97"/>
      <c r="T70" s="92"/>
      <c r="U70" s="92"/>
      <c r="V70" s="92"/>
      <c r="W70" s="92"/>
      <c r="X70" s="98"/>
      <c r="Y70" s="97"/>
      <c r="Z70" s="91"/>
      <c r="AA70" s="96"/>
      <c r="AB70" s="100"/>
      <c r="AC70" s="99"/>
      <c r="AD70" s="99"/>
      <c r="AE70" s="99"/>
      <c r="AF70" s="9" t="s">
        <v>96</v>
      </c>
      <c r="AG70" s="108"/>
      <c r="AH70" s="103"/>
      <c r="AI70" s="22">
        <v>280</v>
      </c>
      <c r="AJ70" s="23">
        <f>AI70*(1-AJ4/100)</f>
        <v>215.6</v>
      </c>
      <c r="AK70" s="8"/>
    </row>
    <row r="71" spans="1:37" ht="12.75" customHeight="1" hidden="1" outlineLevel="1">
      <c r="A71" s="20" t="s">
        <v>122</v>
      </c>
      <c r="B71" s="21" t="s">
        <v>1</v>
      </c>
      <c r="C71" s="95"/>
      <c r="D71" s="95"/>
      <c r="E71" s="95"/>
      <c r="F71" s="95"/>
      <c r="G71" s="95"/>
      <c r="H71" s="95"/>
      <c r="I71" s="113"/>
      <c r="J71" s="93"/>
      <c r="K71" s="93"/>
      <c r="L71" s="93"/>
      <c r="M71" s="93"/>
      <c r="N71" s="93"/>
      <c r="O71" s="112"/>
      <c r="P71" s="91"/>
      <c r="Q71" s="91"/>
      <c r="R71" s="91"/>
      <c r="S71" s="97"/>
      <c r="T71" s="92"/>
      <c r="U71" s="92"/>
      <c r="V71" s="92"/>
      <c r="W71" s="92"/>
      <c r="X71" s="98"/>
      <c r="Y71" s="97"/>
      <c r="Z71" s="91"/>
      <c r="AA71" s="96"/>
      <c r="AB71" s="100"/>
      <c r="AC71" s="99"/>
      <c r="AD71" s="99"/>
      <c r="AE71" s="99"/>
      <c r="AF71" s="9" t="s">
        <v>138</v>
      </c>
      <c r="AG71" s="108"/>
      <c r="AH71" s="103"/>
      <c r="AI71" s="22">
        <v>425</v>
      </c>
      <c r="AJ71" s="23">
        <f>AI71*(1-AJ4/100)</f>
        <v>327.25</v>
      </c>
      <c r="AK71" s="8"/>
    </row>
    <row r="72" spans="1:37" ht="16.5" customHeight="1" collapsed="1">
      <c r="A72" s="105" t="s">
        <v>123</v>
      </c>
      <c r="B72" s="105"/>
      <c r="C72" s="95" t="s">
        <v>15</v>
      </c>
      <c r="D72" s="95" t="s">
        <v>15</v>
      </c>
      <c r="E72" s="95" t="s">
        <v>9</v>
      </c>
      <c r="F72" s="95" t="s">
        <v>9</v>
      </c>
      <c r="G72" s="95" t="s">
        <v>9</v>
      </c>
      <c r="H72" s="95" t="s">
        <v>9</v>
      </c>
      <c r="I72" s="113"/>
      <c r="J72" s="93" t="s">
        <v>15</v>
      </c>
      <c r="K72" s="93" t="s">
        <v>9</v>
      </c>
      <c r="L72" s="93" t="s">
        <v>129</v>
      </c>
      <c r="M72" s="93" t="s">
        <v>9</v>
      </c>
      <c r="N72" s="93" t="s">
        <v>15</v>
      </c>
      <c r="O72" s="112"/>
      <c r="P72" s="91" t="s">
        <v>9</v>
      </c>
      <c r="Q72" s="91" t="s">
        <v>15</v>
      </c>
      <c r="R72" s="91" t="s">
        <v>9</v>
      </c>
      <c r="S72" s="97"/>
      <c r="T72" s="92" t="s">
        <v>9</v>
      </c>
      <c r="U72" s="92" t="s">
        <v>9</v>
      </c>
      <c r="V72" s="92" t="s">
        <v>130</v>
      </c>
      <c r="W72" s="92" t="s">
        <v>9</v>
      </c>
      <c r="X72" s="98" t="s">
        <v>35</v>
      </c>
      <c r="Y72" s="97"/>
      <c r="Z72" s="91">
        <v>230</v>
      </c>
      <c r="AA72" s="96" t="s">
        <v>133</v>
      </c>
      <c r="AB72" s="100" t="s">
        <v>136</v>
      </c>
      <c r="AC72" s="99" t="s">
        <v>44</v>
      </c>
      <c r="AD72" s="99" t="s">
        <v>46</v>
      </c>
      <c r="AE72" s="99" t="s">
        <v>184</v>
      </c>
      <c r="AF72" s="9"/>
      <c r="AG72" s="108">
        <v>2.65</v>
      </c>
      <c r="AH72" s="103">
        <v>2.85</v>
      </c>
      <c r="AI72" s="18">
        <v>760</v>
      </c>
      <c r="AJ72" s="19">
        <f>AI72*(1-AJ4/100)</f>
        <v>585.2</v>
      </c>
      <c r="AK72" s="8"/>
    </row>
    <row r="73" spans="1:37" ht="12.75" customHeight="1" hidden="1" outlineLevel="1">
      <c r="A73" s="20" t="s">
        <v>124</v>
      </c>
      <c r="B73" s="21" t="s">
        <v>0</v>
      </c>
      <c r="C73" s="95"/>
      <c r="D73" s="95"/>
      <c r="E73" s="95"/>
      <c r="F73" s="95"/>
      <c r="G73" s="95"/>
      <c r="H73" s="95"/>
      <c r="I73" s="113"/>
      <c r="J73" s="93"/>
      <c r="K73" s="93"/>
      <c r="L73" s="93"/>
      <c r="M73" s="93"/>
      <c r="N73" s="93"/>
      <c r="O73" s="112"/>
      <c r="P73" s="91"/>
      <c r="Q73" s="91"/>
      <c r="R73" s="91"/>
      <c r="S73" s="97"/>
      <c r="T73" s="92"/>
      <c r="U73" s="92"/>
      <c r="V73" s="92"/>
      <c r="W73" s="92"/>
      <c r="X73" s="98"/>
      <c r="Y73" s="97"/>
      <c r="Z73" s="91"/>
      <c r="AA73" s="96"/>
      <c r="AB73" s="100"/>
      <c r="AC73" s="99"/>
      <c r="AD73" s="99"/>
      <c r="AE73" s="99"/>
      <c r="AF73" s="9" t="s">
        <v>96</v>
      </c>
      <c r="AG73" s="108"/>
      <c r="AH73" s="103"/>
      <c r="AI73" s="22">
        <v>304</v>
      </c>
      <c r="AJ73" s="23">
        <f>AI73*(1-AJ4/100)</f>
        <v>234.08</v>
      </c>
      <c r="AK73" s="8"/>
    </row>
    <row r="74" spans="1:37" ht="12.75" customHeight="1" hidden="1" outlineLevel="1">
      <c r="A74" s="20" t="s">
        <v>125</v>
      </c>
      <c r="B74" s="21" t="s">
        <v>1</v>
      </c>
      <c r="C74" s="95"/>
      <c r="D74" s="95"/>
      <c r="E74" s="95"/>
      <c r="F74" s="95"/>
      <c r="G74" s="95"/>
      <c r="H74" s="95"/>
      <c r="I74" s="113"/>
      <c r="J74" s="93"/>
      <c r="K74" s="93"/>
      <c r="L74" s="93"/>
      <c r="M74" s="93"/>
      <c r="N74" s="93"/>
      <c r="O74" s="112"/>
      <c r="P74" s="91"/>
      <c r="Q74" s="91"/>
      <c r="R74" s="91"/>
      <c r="S74" s="97"/>
      <c r="T74" s="92"/>
      <c r="U74" s="92"/>
      <c r="V74" s="92"/>
      <c r="W74" s="92"/>
      <c r="X74" s="98"/>
      <c r="Y74" s="97"/>
      <c r="Z74" s="91"/>
      <c r="AA74" s="96"/>
      <c r="AB74" s="100"/>
      <c r="AC74" s="99"/>
      <c r="AD74" s="99"/>
      <c r="AE74" s="99"/>
      <c r="AF74" s="9" t="s">
        <v>138</v>
      </c>
      <c r="AG74" s="108"/>
      <c r="AH74" s="103"/>
      <c r="AI74" s="22">
        <v>456</v>
      </c>
      <c r="AJ74" s="23">
        <f>AI74*(1-AJ4/100)</f>
        <v>351.12</v>
      </c>
      <c r="AK74" s="8"/>
    </row>
    <row r="75" spans="1:37" ht="16.5" customHeight="1" collapsed="1">
      <c r="A75" s="105" t="s">
        <v>126</v>
      </c>
      <c r="B75" s="105"/>
      <c r="C75" s="95" t="s">
        <v>15</v>
      </c>
      <c r="D75" s="95" t="s">
        <v>15</v>
      </c>
      <c r="E75" s="95" t="s">
        <v>9</v>
      </c>
      <c r="F75" s="95" t="s">
        <v>9</v>
      </c>
      <c r="G75" s="95" t="s">
        <v>9</v>
      </c>
      <c r="H75" s="95" t="s">
        <v>9</v>
      </c>
      <c r="I75" s="113"/>
      <c r="J75" s="93" t="s">
        <v>15</v>
      </c>
      <c r="K75" s="93" t="s">
        <v>9</v>
      </c>
      <c r="L75" s="93" t="s">
        <v>129</v>
      </c>
      <c r="M75" s="93" t="s">
        <v>9</v>
      </c>
      <c r="N75" s="93" t="s">
        <v>15</v>
      </c>
      <c r="O75" s="112"/>
      <c r="P75" s="91" t="s">
        <v>9</v>
      </c>
      <c r="Q75" s="91" t="s">
        <v>15</v>
      </c>
      <c r="R75" s="91" t="s">
        <v>9</v>
      </c>
      <c r="S75" s="97"/>
      <c r="T75" s="92" t="s">
        <v>9</v>
      </c>
      <c r="U75" s="92" t="s">
        <v>9</v>
      </c>
      <c r="V75" s="92" t="s">
        <v>32</v>
      </c>
      <c r="W75" s="92" t="s">
        <v>9</v>
      </c>
      <c r="X75" s="98" t="s">
        <v>35</v>
      </c>
      <c r="Y75" s="97"/>
      <c r="Z75" s="91">
        <v>230</v>
      </c>
      <c r="AA75" s="96" t="s">
        <v>134</v>
      </c>
      <c r="AB75" s="100" t="s">
        <v>137</v>
      </c>
      <c r="AC75" s="99" t="s">
        <v>44</v>
      </c>
      <c r="AD75" s="99" t="s">
        <v>47</v>
      </c>
      <c r="AE75" s="99" t="s">
        <v>184</v>
      </c>
      <c r="AF75" s="9"/>
      <c r="AG75" s="108">
        <v>3.54</v>
      </c>
      <c r="AH75" s="103">
        <v>4.05</v>
      </c>
      <c r="AI75" s="18">
        <v>940</v>
      </c>
      <c r="AJ75" s="19">
        <f>AI75*(1-AJ4/100)</f>
        <v>723.8000000000001</v>
      </c>
      <c r="AK75" s="8"/>
    </row>
    <row r="76" spans="1:37" ht="12.75" customHeight="1" hidden="1" outlineLevel="1">
      <c r="A76" s="20" t="s">
        <v>127</v>
      </c>
      <c r="B76" s="21" t="s">
        <v>0</v>
      </c>
      <c r="C76" s="95"/>
      <c r="D76" s="95"/>
      <c r="E76" s="95"/>
      <c r="F76" s="95"/>
      <c r="G76" s="95"/>
      <c r="H76" s="95"/>
      <c r="I76" s="113"/>
      <c r="J76" s="93"/>
      <c r="K76" s="93"/>
      <c r="L76" s="93"/>
      <c r="M76" s="93"/>
      <c r="N76" s="93"/>
      <c r="O76" s="112"/>
      <c r="P76" s="91"/>
      <c r="Q76" s="91"/>
      <c r="R76" s="91"/>
      <c r="S76" s="97"/>
      <c r="T76" s="92"/>
      <c r="U76" s="92"/>
      <c r="V76" s="92"/>
      <c r="W76" s="92"/>
      <c r="X76" s="98"/>
      <c r="Y76" s="97"/>
      <c r="Z76" s="91"/>
      <c r="AA76" s="96"/>
      <c r="AB76" s="100"/>
      <c r="AC76" s="99"/>
      <c r="AD76" s="99"/>
      <c r="AE76" s="99"/>
      <c r="AF76" s="9" t="s">
        <v>96</v>
      </c>
      <c r="AG76" s="108"/>
      <c r="AH76" s="103"/>
      <c r="AI76" s="22">
        <v>380</v>
      </c>
      <c r="AJ76" s="23">
        <f>AI76*(1-AJ4/100)</f>
        <v>292.6</v>
      </c>
      <c r="AK76" s="8"/>
    </row>
    <row r="77" spans="1:37" ht="12.75" customHeight="1" hidden="1" outlineLevel="1">
      <c r="A77" s="20" t="s">
        <v>128</v>
      </c>
      <c r="B77" s="21" t="s">
        <v>1</v>
      </c>
      <c r="C77" s="95"/>
      <c r="D77" s="95"/>
      <c r="E77" s="95"/>
      <c r="F77" s="95"/>
      <c r="G77" s="95"/>
      <c r="H77" s="95"/>
      <c r="I77" s="113"/>
      <c r="J77" s="93"/>
      <c r="K77" s="93"/>
      <c r="L77" s="93"/>
      <c r="M77" s="93"/>
      <c r="N77" s="93"/>
      <c r="O77" s="112"/>
      <c r="P77" s="91"/>
      <c r="Q77" s="91"/>
      <c r="R77" s="91"/>
      <c r="S77" s="97"/>
      <c r="T77" s="92"/>
      <c r="U77" s="92"/>
      <c r="V77" s="92"/>
      <c r="W77" s="92"/>
      <c r="X77" s="98"/>
      <c r="Y77" s="97"/>
      <c r="Z77" s="91"/>
      <c r="AA77" s="96"/>
      <c r="AB77" s="100"/>
      <c r="AC77" s="99"/>
      <c r="AD77" s="99"/>
      <c r="AE77" s="99"/>
      <c r="AF77" s="9" t="s">
        <v>68</v>
      </c>
      <c r="AG77" s="108"/>
      <c r="AH77" s="103"/>
      <c r="AI77" s="22">
        <v>560</v>
      </c>
      <c r="AJ77" s="23">
        <f>AI77*(1-AJ4/100)</f>
        <v>431.2</v>
      </c>
      <c r="AK77" s="8"/>
    </row>
    <row r="78" spans="1:37" ht="17.25" customHeight="1" collapsed="1">
      <c r="A78" s="104" t="s">
        <v>456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8"/>
    </row>
    <row r="79" spans="1:37" ht="16.5" customHeight="1">
      <c r="A79" s="105" t="s">
        <v>416</v>
      </c>
      <c r="B79" s="105"/>
      <c r="C79" s="95" t="s">
        <v>15</v>
      </c>
      <c r="D79" s="95" t="s">
        <v>15</v>
      </c>
      <c r="E79" s="95" t="s">
        <v>9</v>
      </c>
      <c r="F79" s="95" t="s">
        <v>9</v>
      </c>
      <c r="G79" s="95" t="s">
        <v>9</v>
      </c>
      <c r="H79" s="95" t="s">
        <v>9</v>
      </c>
      <c r="I79" s="113"/>
      <c r="J79" s="93" t="s">
        <v>15</v>
      </c>
      <c r="K79" s="93" t="s">
        <v>9</v>
      </c>
      <c r="L79" s="93" t="s">
        <v>129</v>
      </c>
      <c r="M79" s="93" t="s">
        <v>9</v>
      </c>
      <c r="N79" s="93" t="s">
        <v>15</v>
      </c>
      <c r="O79" s="112"/>
      <c r="P79" s="91" t="s">
        <v>9</v>
      </c>
      <c r="Q79" s="91" t="s">
        <v>15</v>
      </c>
      <c r="R79" s="91" t="s">
        <v>9</v>
      </c>
      <c r="S79" s="97"/>
      <c r="T79" s="92" t="s">
        <v>9</v>
      </c>
      <c r="U79" s="92" t="s">
        <v>9</v>
      </c>
      <c r="V79" s="92" t="s">
        <v>130</v>
      </c>
      <c r="W79" s="92" t="s">
        <v>9</v>
      </c>
      <c r="X79" s="98" t="s">
        <v>35</v>
      </c>
      <c r="Y79" s="97"/>
      <c r="Z79" s="91">
        <v>230</v>
      </c>
      <c r="AA79" s="96" t="s">
        <v>417</v>
      </c>
      <c r="AB79" s="100" t="s">
        <v>422</v>
      </c>
      <c r="AC79" s="99" t="s">
        <v>44</v>
      </c>
      <c r="AD79" s="99" t="s">
        <v>46</v>
      </c>
      <c r="AE79" s="99" t="s">
        <v>184</v>
      </c>
      <c r="AF79" s="9"/>
      <c r="AG79" s="108">
        <v>2</v>
      </c>
      <c r="AH79" s="103">
        <v>2.1</v>
      </c>
      <c r="AI79" s="18">
        <v>730</v>
      </c>
      <c r="AJ79" s="19">
        <f>AI79*(1-AJ4/100)</f>
        <v>562.1</v>
      </c>
      <c r="AK79" s="8"/>
    </row>
    <row r="80" spans="1:37" ht="12.75" customHeight="1" hidden="1" outlineLevel="1">
      <c r="A80" s="20" t="s">
        <v>403</v>
      </c>
      <c r="B80" s="21" t="s">
        <v>0</v>
      </c>
      <c r="C80" s="95"/>
      <c r="D80" s="95"/>
      <c r="E80" s="95"/>
      <c r="F80" s="95"/>
      <c r="G80" s="95"/>
      <c r="H80" s="95"/>
      <c r="I80" s="113"/>
      <c r="J80" s="93"/>
      <c r="K80" s="93"/>
      <c r="L80" s="93"/>
      <c r="M80" s="93"/>
      <c r="N80" s="93"/>
      <c r="O80" s="112"/>
      <c r="P80" s="91"/>
      <c r="Q80" s="91"/>
      <c r="R80" s="91"/>
      <c r="S80" s="97"/>
      <c r="T80" s="92"/>
      <c r="U80" s="92"/>
      <c r="V80" s="92"/>
      <c r="W80" s="92"/>
      <c r="X80" s="98"/>
      <c r="Y80" s="97"/>
      <c r="Z80" s="91"/>
      <c r="AA80" s="96"/>
      <c r="AB80" s="100"/>
      <c r="AC80" s="99"/>
      <c r="AD80" s="99"/>
      <c r="AE80" s="99"/>
      <c r="AF80" s="9" t="s">
        <v>427</v>
      </c>
      <c r="AG80" s="108"/>
      <c r="AH80" s="103"/>
      <c r="AI80" s="22">
        <v>290</v>
      </c>
      <c r="AJ80" s="23">
        <f>AI80*(1-AJ4/100)</f>
        <v>223.3</v>
      </c>
      <c r="AK80" s="8"/>
    </row>
    <row r="81" spans="1:37" ht="12.75" customHeight="1" hidden="1" outlineLevel="1">
      <c r="A81" s="20" t="s">
        <v>404</v>
      </c>
      <c r="B81" s="21" t="s">
        <v>1</v>
      </c>
      <c r="C81" s="95"/>
      <c r="D81" s="95"/>
      <c r="E81" s="95"/>
      <c r="F81" s="95"/>
      <c r="G81" s="95"/>
      <c r="H81" s="95"/>
      <c r="I81" s="113"/>
      <c r="J81" s="93"/>
      <c r="K81" s="93"/>
      <c r="L81" s="93"/>
      <c r="M81" s="93"/>
      <c r="N81" s="93"/>
      <c r="O81" s="112"/>
      <c r="P81" s="91"/>
      <c r="Q81" s="91"/>
      <c r="R81" s="91"/>
      <c r="S81" s="97"/>
      <c r="T81" s="92"/>
      <c r="U81" s="92"/>
      <c r="V81" s="92"/>
      <c r="W81" s="92"/>
      <c r="X81" s="98"/>
      <c r="Y81" s="97"/>
      <c r="Z81" s="91"/>
      <c r="AA81" s="96"/>
      <c r="AB81" s="100"/>
      <c r="AC81" s="99"/>
      <c r="AD81" s="99"/>
      <c r="AE81" s="99"/>
      <c r="AF81" s="9" t="s">
        <v>428</v>
      </c>
      <c r="AG81" s="108"/>
      <c r="AH81" s="103"/>
      <c r="AI81" s="22">
        <v>440</v>
      </c>
      <c r="AJ81" s="23">
        <f>AI81*(1-AJ4/100)</f>
        <v>338.8</v>
      </c>
      <c r="AK81" s="8"/>
    </row>
    <row r="82" spans="1:37" ht="16.5" customHeight="1" collapsed="1">
      <c r="A82" s="105" t="s">
        <v>405</v>
      </c>
      <c r="B82" s="105"/>
      <c r="C82" s="95" t="s">
        <v>15</v>
      </c>
      <c r="D82" s="95" t="s">
        <v>15</v>
      </c>
      <c r="E82" s="95" t="s">
        <v>9</v>
      </c>
      <c r="F82" s="95" t="s">
        <v>9</v>
      </c>
      <c r="G82" s="95" t="s">
        <v>9</v>
      </c>
      <c r="H82" s="95" t="s">
        <v>9</v>
      </c>
      <c r="I82" s="113"/>
      <c r="J82" s="93" t="s">
        <v>15</v>
      </c>
      <c r="K82" s="93" t="s">
        <v>9</v>
      </c>
      <c r="L82" s="93" t="s">
        <v>129</v>
      </c>
      <c r="M82" s="93" t="s">
        <v>9</v>
      </c>
      <c r="N82" s="93" t="s">
        <v>15</v>
      </c>
      <c r="O82" s="112"/>
      <c r="P82" s="91" t="s">
        <v>9</v>
      </c>
      <c r="Q82" s="91" t="s">
        <v>15</v>
      </c>
      <c r="R82" s="91" t="s">
        <v>9</v>
      </c>
      <c r="S82" s="97"/>
      <c r="T82" s="92" t="s">
        <v>9</v>
      </c>
      <c r="U82" s="92" t="s">
        <v>9</v>
      </c>
      <c r="V82" s="92" t="s">
        <v>130</v>
      </c>
      <c r="W82" s="92" t="s">
        <v>9</v>
      </c>
      <c r="X82" s="98" t="s">
        <v>35</v>
      </c>
      <c r="Y82" s="97"/>
      <c r="Z82" s="91">
        <v>230</v>
      </c>
      <c r="AA82" s="96" t="s">
        <v>418</v>
      </c>
      <c r="AB82" s="100" t="s">
        <v>423</v>
      </c>
      <c r="AC82" s="99" t="s">
        <v>44</v>
      </c>
      <c r="AD82" s="99" t="s">
        <v>46</v>
      </c>
      <c r="AE82" s="99" t="s">
        <v>184</v>
      </c>
      <c r="AF82" s="9"/>
      <c r="AG82" s="108">
        <v>2.65</v>
      </c>
      <c r="AH82" s="103">
        <v>2.8</v>
      </c>
      <c r="AI82" s="18">
        <v>795</v>
      </c>
      <c r="AJ82" s="19">
        <f>AI82*(1-AJ4/100)</f>
        <v>612.15</v>
      </c>
      <c r="AK82" s="8"/>
    </row>
    <row r="83" spans="1:37" ht="12.75" customHeight="1" hidden="1" outlineLevel="1">
      <c r="A83" s="20" t="s">
        <v>406</v>
      </c>
      <c r="B83" s="21" t="s">
        <v>0</v>
      </c>
      <c r="C83" s="95"/>
      <c r="D83" s="95"/>
      <c r="E83" s="95"/>
      <c r="F83" s="95"/>
      <c r="G83" s="95"/>
      <c r="H83" s="95"/>
      <c r="I83" s="113"/>
      <c r="J83" s="93"/>
      <c r="K83" s="93"/>
      <c r="L83" s="93"/>
      <c r="M83" s="93"/>
      <c r="N83" s="93"/>
      <c r="O83" s="112"/>
      <c r="P83" s="91"/>
      <c r="Q83" s="91"/>
      <c r="R83" s="91"/>
      <c r="S83" s="97"/>
      <c r="T83" s="92"/>
      <c r="U83" s="92"/>
      <c r="V83" s="92"/>
      <c r="W83" s="92"/>
      <c r="X83" s="98"/>
      <c r="Y83" s="97"/>
      <c r="Z83" s="91"/>
      <c r="AA83" s="96"/>
      <c r="AB83" s="100"/>
      <c r="AC83" s="99"/>
      <c r="AD83" s="99"/>
      <c r="AE83" s="99"/>
      <c r="AF83" s="9" t="s">
        <v>427</v>
      </c>
      <c r="AG83" s="108"/>
      <c r="AH83" s="103"/>
      <c r="AI83" s="22">
        <v>315</v>
      </c>
      <c r="AJ83" s="23">
        <f>AI83*(1-AJ4/100)</f>
        <v>242.55</v>
      </c>
      <c r="AK83" s="8"/>
    </row>
    <row r="84" spans="1:37" ht="12.75" customHeight="1" hidden="1" outlineLevel="1">
      <c r="A84" s="20" t="s">
        <v>407</v>
      </c>
      <c r="B84" s="21" t="s">
        <v>1</v>
      </c>
      <c r="C84" s="95"/>
      <c r="D84" s="95"/>
      <c r="E84" s="95"/>
      <c r="F84" s="95"/>
      <c r="G84" s="95"/>
      <c r="H84" s="95"/>
      <c r="I84" s="113"/>
      <c r="J84" s="93"/>
      <c r="K84" s="93"/>
      <c r="L84" s="93"/>
      <c r="M84" s="93"/>
      <c r="N84" s="93"/>
      <c r="O84" s="112"/>
      <c r="P84" s="91"/>
      <c r="Q84" s="91"/>
      <c r="R84" s="91"/>
      <c r="S84" s="97"/>
      <c r="T84" s="92"/>
      <c r="U84" s="92"/>
      <c r="V84" s="92"/>
      <c r="W84" s="92"/>
      <c r="X84" s="98"/>
      <c r="Y84" s="97"/>
      <c r="Z84" s="91"/>
      <c r="AA84" s="96"/>
      <c r="AB84" s="100"/>
      <c r="AC84" s="99"/>
      <c r="AD84" s="99"/>
      <c r="AE84" s="99"/>
      <c r="AF84" s="9" t="s">
        <v>428</v>
      </c>
      <c r="AG84" s="108"/>
      <c r="AH84" s="103"/>
      <c r="AI84" s="22">
        <v>480</v>
      </c>
      <c r="AJ84" s="23">
        <f>AI84*(1-AJ4/100)</f>
        <v>369.6</v>
      </c>
      <c r="AK84" s="8"/>
    </row>
    <row r="85" spans="1:37" ht="16.5" customHeight="1" collapsed="1">
      <c r="A85" s="105" t="s">
        <v>408</v>
      </c>
      <c r="B85" s="105"/>
      <c r="C85" s="95" t="s">
        <v>15</v>
      </c>
      <c r="D85" s="95" t="s">
        <v>15</v>
      </c>
      <c r="E85" s="95" t="s">
        <v>9</v>
      </c>
      <c r="F85" s="95" t="s">
        <v>9</v>
      </c>
      <c r="G85" s="95" t="s">
        <v>9</v>
      </c>
      <c r="H85" s="95" t="s">
        <v>9</v>
      </c>
      <c r="I85" s="113"/>
      <c r="J85" s="93" t="s">
        <v>15</v>
      </c>
      <c r="K85" s="93" t="s">
        <v>9</v>
      </c>
      <c r="L85" s="93" t="s">
        <v>129</v>
      </c>
      <c r="M85" s="93" t="s">
        <v>9</v>
      </c>
      <c r="N85" s="93" t="s">
        <v>15</v>
      </c>
      <c r="O85" s="112"/>
      <c r="P85" s="91" t="s">
        <v>9</v>
      </c>
      <c r="Q85" s="91" t="s">
        <v>15</v>
      </c>
      <c r="R85" s="91" t="s">
        <v>9</v>
      </c>
      <c r="S85" s="97"/>
      <c r="T85" s="92" t="s">
        <v>9</v>
      </c>
      <c r="U85" s="92" t="s">
        <v>9</v>
      </c>
      <c r="V85" s="92" t="s">
        <v>32</v>
      </c>
      <c r="W85" s="92" t="s">
        <v>9</v>
      </c>
      <c r="X85" s="98" t="s">
        <v>35</v>
      </c>
      <c r="Y85" s="97"/>
      <c r="Z85" s="91">
        <v>230</v>
      </c>
      <c r="AA85" s="96" t="s">
        <v>419</v>
      </c>
      <c r="AB85" s="100" t="s">
        <v>424</v>
      </c>
      <c r="AC85" s="99" t="s">
        <v>44</v>
      </c>
      <c r="AD85" s="99" t="s">
        <v>47</v>
      </c>
      <c r="AE85" s="99" t="s">
        <v>184</v>
      </c>
      <c r="AF85" s="9"/>
      <c r="AG85" s="108">
        <v>3.52</v>
      </c>
      <c r="AH85" s="103">
        <v>4</v>
      </c>
      <c r="AI85" s="18">
        <v>1010</v>
      </c>
      <c r="AJ85" s="19">
        <f>AI85*(1-AJ4/100)</f>
        <v>777.7</v>
      </c>
      <c r="AK85" s="8"/>
    </row>
    <row r="86" spans="1:37" ht="12.75" customHeight="1" hidden="1" outlineLevel="1">
      <c r="A86" s="20" t="s">
        <v>409</v>
      </c>
      <c r="B86" s="21" t="s">
        <v>0</v>
      </c>
      <c r="C86" s="95"/>
      <c r="D86" s="95"/>
      <c r="E86" s="95"/>
      <c r="F86" s="95"/>
      <c r="G86" s="95"/>
      <c r="H86" s="95"/>
      <c r="I86" s="113"/>
      <c r="J86" s="93"/>
      <c r="K86" s="93"/>
      <c r="L86" s="93"/>
      <c r="M86" s="93"/>
      <c r="N86" s="93"/>
      <c r="O86" s="112"/>
      <c r="P86" s="91"/>
      <c r="Q86" s="91"/>
      <c r="R86" s="91"/>
      <c r="S86" s="97"/>
      <c r="T86" s="92"/>
      <c r="U86" s="92"/>
      <c r="V86" s="92"/>
      <c r="W86" s="92"/>
      <c r="X86" s="98"/>
      <c r="Y86" s="97"/>
      <c r="Z86" s="91"/>
      <c r="AA86" s="96"/>
      <c r="AB86" s="100"/>
      <c r="AC86" s="99"/>
      <c r="AD86" s="99"/>
      <c r="AE86" s="99"/>
      <c r="AF86" s="9" t="s">
        <v>427</v>
      </c>
      <c r="AG86" s="108"/>
      <c r="AH86" s="103"/>
      <c r="AI86" s="22">
        <v>400</v>
      </c>
      <c r="AJ86" s="23">
        <f>AI86*(1-AJ4/100)</f>
        <v>308</v>
      </c>
      <c r="AK86" s="8"/>
    </row>
    <row r="87" spans="1:37" ht="12.75" customHeight="1" hidden="1" outlineLevel="1">
      <c r="A87" s="20" t="s">
        <v>410</v>
      </c>
      <c r="B87" s="21" t="s">
        <v>1</v>
      </c>
      <c r="C87" s="95"/>
      <c r="D87" s="95"/>
      <c r="E87" s="95"/>
      <c r="F87" s="95"/>
      <c r="G87" s="95"/>
      <c r="H87" s="95"/>
      <c r="I87" s="113"/>
      <c r="J87" s="93"/>
      <c r="K87" s="93"/>
      <c r="L87" s="93"/>
      <c r="M87" s="93"/>
      <c r="N87" s="93"/>
      <c r="O87" s="112"/>
      <c r="P87" s="91"/>
      <c r="Q87" s="91"/>
      <c r="R87" s="91"/>
      <c r="S87" s="97"/>
      <c r="T87" s="92"/>
      <c r="U87" s="92"/>
      <c r="V87" s="92"/>
      <c r="W87" s="92"/>
      <c r="X87" s="98"/>
      <c r="Y87" s="97"/>
      <c r="Z87" s="91"/>
      <c r="AA87" s="96"/>
      <c r="AB87" s="100"/>
      <c r="AC87" s="99"/>
      <c r="AD87" s="99"/>
      <c r="AE87" s="99"/>
      <c r="AF87" s="9" t="s">
        <v>429</v>
      </c>
      <c r="AG87" s="108"/>
      <c r="AH87" s="103"/>
      <c r="AI87" s="22">
        <v>610</v>
      </c>
      <c r="AJ87" s="23">
        <f>AI87*(1-AJ4/100)</f>
        <v>469.7</v>
      </c>
      <c r="AK87" s="8"/>
    </row>
    <row r="88" spans="1:37" ht="16.5" customHeight="1" collapsed="1">
      <c r="A88" s="105" t="s">
        <v>411</v>
      </c>
      <c r="B88" s="105"/>
      <c r="C88" s="95" t="s">
        <v>15</v>
      </c>
      <c r="D88" s="95" t="s">
        <v>15</v>
      </c>
      <c r="E88" s="95" t="s">
        <v>9</v>
      </c>
      <c r="F88" s="95" t="s">
        <v>9</v>
      </c>
      <c r="G88" s="95" t="s">
        <v>9</v>
      </c>
      <c r="H88" s="95" t="s">
        <v>9</v>
      </c>
      <c r="I88" s="113"/>
      <c r="J88" s="93" t="s">
        <v>15</v>
      </c>
      <c r="K88" s="93" t="s">
        <v>9</v>
      </c>
      <c r="L88" s="93" t="s">
        <v>129</v>
      </c>
      <c r="M88" s="93" t="s">
        <v>9</v>
      </c>
      <c r="N88" s="93" t="s">
        <v>15</v>
      </c>
      <c r="O88" s="112"/>
      <c r="P88" s="91" t="s">
        <v>9</v>
      </c>
      <c r="Q88" s="91" t="s">
        <v>15</v>
      </c>
      <c r="R88" s="91" t="s">
        <v>9</v>
      </c>
      <c r="S88" s="97"/>
      <c r="T88" s="92" t="s">
        <v>9</v>
      </c>
      <c r="U88" s="92" t="s">
        <v>9</v>
      </c>
      <c r="V88" s="92" t="s">
        <v>131</v>
      </c>
      <c r="W88" s="92" t="s">
        <v>9</v>
      </c>
      <c r="X88" s="98" t="s">
        <v>35</v>
      </c>
      <c r="Y88" s="97"/>
      <c r="Z88" s="91">
        <v>230</v>
      </c>
      <c r="AA88" s="96" t="s">
        <v>420</v>
      </c>
      <c r="AB88" s="100" t="s">
        <v>425</v>
      </c>
      <c r="AC88" s="99" t="s">
        <v>44</v>
      </c>
      <c r="AD88" s="99" t="s">
        <v>47</v>
      </c>
      <c r="AE88" s="99" t="s">
        <v>184</v>
      </c>
      <c r="AF88" s="9"/>
      <c r="AG88" s="108">
        <v>5.3</v>
      </c>
      <c r="AH88" s="103">
        <v>5.65</v>
      </c>
      <c r="AI88" s="18">
        <v>1390</v>
      </c>
      <c r="AJ88" s="19">
        <f>AI88*(1-AJ4/100)</f>
        <v>1070.3</v>
      </c>
      <c r="AK88" s="8"/>
    </row>
    <row r="89" spans="1:37" ht="12.75" customHeight="1" hidden="1" outlineLevel="1">
      <c r="A89" s="20" t="s">
        <v>412</v>
      </c>
      <c r="B89" s="21" t="s">
        <v>0</v>
      </c>
      <c r="C89" s="95"/>
      <c r="D89" s="95"/>
      <c r="E89" s="95"/>
      <c r="F89" s="95"/>
      <c r="G89" s="95"/>
      <c r="H89" s="95"/>
      <c r="I89" s="113"/>
      <c r="J89" s="93"/>
      <c r="K89" s="93"/>
      <c r="L89" s="93"/>
      <c r="M89" s="93"/>
      <c r="N89" s="93"/>
      <c r="O89" s="112"/>
      <c r="P89" s="91"/>
      <c r="Q89" s="91"/>
      <c r="R89" s="91"/>
      <c r="S89" s="97"/>
      <c r="T89" s="92"/>
      <c r="U89" s="92"/>
      <c r="V89" s="92"/>
      <c r="W89" s="92"/>
      <c r="X89" s="98"/>
      <c r="Y89" s="97"/>
      <c r="Z89" s="91"/>
      <c r="AA89" s="96"/>
      <c r="AB89" s="100"/>
      <c r="AC89" s="99"/>
      <c r="AD89" s="99"/>
      <c r="AE89" s="99"/>
      <c r="AF89" s="9" t="s">
        <v>430</v>
      </c>
      <c r="AG89" s="108"/>
      <c r="AH89" s="103"/>
      <c r="AI89" s="22">
        <v>555</v>
      </c>
      <c r="AJ89" s="23">
        <f>AI89*(1-AJ4/100)</f>
        <v>427.35</v>
      </c>
      <c r="AK89" s="8"/>
    </row>
    <row r="90" spans="1:37" ht="12.75" customHeight="1" hidden="1" outlineLevel="1">
      <c r="A90" s="20" t="s">
        <v>413</v>
      </c>
      <c r="B90" s="21" t="s">
        <v>1</v>
      </c>
      <c r="C90" s="95"/>
      <c r="D90" s="95"/>
      <c r="E90" s="95"/>
      <c r="F90" s="95"/>
      <c r="G90" s="95"/>
      <c r="H90" s="95"/>
      <c r="I90" s="113"/>
      <c r="J90" s="93"/>
      <c r="K90" s="93"/>
      <c r="L90" s="93"/>
      <c r="M90" s="93"/>
      <c r="N90" s="93"/>
      <c r="O90" s="112"/>
      <c r="P90" s="91"/>
      <c r="Q90" s="91"/>
      <c r="R90" s="91"/>
      <c r="S90" s="97"/>
      <c r="T90" s="92"/>
      <c r="U90" s="92"/>
      <c r="V90" s="92"/>
      <c r="W90" s="92"/>
      <c r="X90" s="98"/>
      <c r="Y90" s="97"/>
      <c r="Z90" s="91"/>
      <c r="AA90" s="96"/>
      <c r="AB90" s="100"/>
      <c r="AC90" s="99"/>
      <c r="AD90" s="99"/>
      <c r="AE90" s="99"/>
      <c r="AF90" s="9" t="s">
        <v>431</v>
      </c>
      <c r="AG90" s="108"/>
      <c r="AH90" s="103"/>
      <c r="AI90" s="22">
        <v>835</v>
      </c>
      <c r="AJ90" s="23">
        <f>AI90*(1-AJ4/100)</f>
        <v>642.95</v>
      </c>
      <c r="AK90" s="8"/>
    </row>
    <row r="91" spans="1:37" ht="16.5" customHeight="1" collapsed="1">
      <c r="A91" s="105" t="s">
        <v>433</v>
      </c>
      <c r="B91" s="105"/>
      <c r="C91" s="95" t="s">
        <v>15</v>
      </c>
      <c r="D91" s="95" t="s">
        <v>15</v>
      </c>
      <c r="E91" s="95" t="s">
        <v>9</v>
      </c>
      <c r="F91" s="95" t="s">
        <v>9</v>
      </c>
      <c r="G91" s="95" t="s">
        <v>9</v>
      </c>
      <c r="H91" s="95" t="s">
        <v>9</v>
      </c>
      <c r="I91" s="113"/>
      <c r="J91" s="93" t="s">
        <v>15</v>
      </c>
      <c r="K91" s="93" t="s">
        <v>9</v>
      </c>
      <c r="L91" s="93" t="s">
        <v>129</v>
      </c>
      <c r="M91" s="93" t="s">
        <v>9</v>
      </c>
      <c r="N91" s="93" t="s">
        <v>15</v>
      </c>
      <c r="O91" s="112"/>
      <c r="P91" s="91" t="s">
        <v>9</v>
      </c>
      <c r="Q91" s="91" t="s">
        <v>15</v>
      </c>
      <c r="R91" s="91" t="s">
        <v>9</v>
      </c>
      <c r="S91" s="97"/>
      <c r="T91" s="92" t="s">
        <v>9</v>
      </c>
      <c r="U91" s="92" t="s">
        <v>9</v>
      </c>
      <c r="V91" s="92" t="s">
        <v>131</v>
      </c>
      <c r="W91" s="92" t="s">
        <v>9</v>
      </c>
      <c r="X91" s="98" t="s">
        <v>35</v>
      </c>
      <c r="Y91" s="97"/>
      <c r="Z91" s="91">
        <v>230</v>
      </c>
      <c r="AA91" s="96" t="s">
        <v>421</v>
      </c>
      <c r="AB91" s="100" t="s">
        <v>426</v>
      </c>
      <c r="AC91" s="99" t="s">
        <v>44</v>
      </c>
      <c r="AD91" s="99" t="s">
        <v>66</v>
      </c>
      <c r="AE91" s="99" t="s">
        <v>184</v>
      </c>
      <c r="AF91" s="9"/>
      <c r="AG91" s="108">
        <v>7.03</v>
      </c>
      <c r="AH91" s="103">
        <v>7.8</v>
      </c>
      <c r="AI91" s="18">
        <v>1600</v>
      </c>
      <c r="AJ91" s="19">
        <f>AI91*(1-AJ4/100)</f>
        <v>1232</v>
      </c>
      <c r="AK91" s="8"/>
    </row>
    <row r="92" spans="1:37" ht="12.75" customHeight="1" hidden="1" outlineLevel="1">
      <c r="A92" s="20" t="s">
        <v>414</v>
      </c>
      <c r="B92" s="21" t="s">
        <v>0</v>
      </c>
      <c r="C92" s="95"/>
      <c r="D92" s="95"/>
      <c r="E92" s="95"/>
      <c r="F92" s="95"/>
      <c r="G92" s="95"/>
      <c r="H92" s="95"/>
      <c r="I92" s="113"/>
      <c r="J92" s="93"/>
      <c r="K92" s="93"/>
      <c r="L92" s="93"/>
      <c r="M92" s="93"/>
      <c r="N92" s="93"/>
      <c r="O92" s="112"/>
      <c r="P92" s="91"/>
      <c r="Q92" s="91"/>
      <c r="R92" s="91"/>
      <c r="S92" s="97"/>
      <c r="T92" s="92"/>
      <c r="U92" s="92"/>
      <c r="V92" s="92"/>
      <c r="W92" s="92"/>
      <c r="X92" s="98"/>
      <c r="Y92" s="97"/>
      <c r="Z92" s="91"/>
      <c r="AA92" s="96"/>
      <c r="AB92" s="100"/>
      <c r="AC92" s="99"/>
      <c r="AD92" s="99"/>
      <c r="AE92" s="99"/>
      <c r="AF92" s="9" t="s">
        <v>430</v>
      </c>
      <c r="AG92" s="108"/>
      <c r="AH92" s="103"/>
      <c r="AI92" s="22">
        <v>640</v>
      </c>
      <c r="AJ92" s="23">
        <f>AI92*(1-AJ4/100)</f>
        <v>492.8</v>
      </c>
      <c r="AK92" s="8"/>
    </row>
    <row r="93" spans="1:37" ht="12.75" customHeight="1" hidden="1" outlineLevel="1">
      <c r="A93" s="20" t="s">
        <v>415</v>
      </c>
      <c r="B93" s="21" t="s">
        <v>1</v>
      </c>
      <c r="C93" s="95"/>
      <c r="D93" s="95"/>
      <c r="E93" s="95"/>
      <c r="F93" s="95"/>
      <c r="G93" s="95"/>
      <c r="H93" s="95"/>
      <c r="I93" s="113"/>
      <c r="J93" s="93"/>
      <c r="K93" s="93"/>
      <c r="L93" s="93"/>
      <c r="M93" s="93"/>
      <c r="N93" s="93"/>
      <c r="O93" s="112"/>
      <c r="P93" s="91"/>
      <c r="Q93" s="91"/>
      <c r="R93" s="91"/>
      <c r="S93" s="97"/>
      <c r="T93" s="92"/>
      <c r="U93" s="92"/>
      <c r="V93" s="92"/>
      <c r="W93" s="92"/>
      <c r="X93" s="98"/>
      <c r="Y93" s="97"/>
      <c r="Z93" s="91"/>
      <c r="AA93" s="96"/>
      <c r="AB93" s="100"/>
      <c r="AC93" s="99"/>
      <c r="AD93" s="99"/>
      <c r="AE93" s="99"/>
      <c r="AF93" s="9" t="s">
        <v>431</v>
      </c>
      <c r="AG93" s="108"/>
      <c r="AH93" s="103"/>
      <c r="AI93" s="22">
        <v>960</v>
      </c>
      <c r="AJ93" s="23">
        <f>AI93*(1-AJ4/100)</f>
        <v>739.2</v>
      </c>
      <c r="AK93" s="8"/>
    </row>
    <row r="94" spans="1:36" ht="17.25" customHeight="1" collapsed="1">
      <c r="A94" s="104" t="s">
        <v>232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</row>
    <row r="95" spans="1:37" ht="16.5" customHeight="1">
      <c r="A95" s="105" t="s">
        <v>139</v>
      </c>
      <c r="B95" s="105"/>
      <c r="C95" s="110" t="s">
        <v>164</v>
      </c>
      <c r="D95" s="95" t="s">
        <v>15</v>
      </c>
      <c r="E95" s="95" t="s">
        <v>15</v>
      </c>
      <c r="F95" s="95" t="s">
        <v>15</v>
      </c>
      <c r="G95" s="95" t="s">
        <v>9</v>
      </c>
      <c r="H95" s="95" t="s">
        <v>9</v>
      </c>
      <c r="I95" s="113"/>
      <c r="J95" s="93" t="s">
        <v>15</v>
      </c>
      <c r="K95" s="93" t="s">
        <v>15</v>
      </c>
      <c r="L95" s="93" t="s">
        <v>15</v>
      </c>
      <c r="M95" s="93" t="s">
        <v>9</v>
      </c>
      <c r="N95" s="93" t="s">
        <v>15</v>
      </c>
      <c r="O95" s="112"/>
      <c r="P95" s="91" t="s">
        <v>15</v>
      </c>
      <c r="Q95" s="91" t="s">
        <v>9</v>
      </c>
      <c r="R95" s="91" t="s">
        <v>9</v>
      </c>
      <c r="S95" s="97"/>
      <c r="T95" s="92" t="s">
        <v>9</v>
      </c>
      <c r="U95" s="92" t="s">
        <v>9</v>
      </c>
      <c r="V95" s="92" t="s">
        <v>165</v>
      </c>
      <c r="W95" s="92" t="s">
        <v>15</v>
      </c>
      <c r="X95" s="98" t="s">
        <v>35</v>
      </c>
      <c r="Y95" s="97"/>
      <c r="Z95" s="91">
        <v>220</v>
      </c>
      <c r="AA95" s="101">
        <v>3.4</v>
      </c>
      <c r="AB95" s="100">
        <v>695</v>
      </c>
      <c r="AC95" s="99" t="s">
        <v>44</v>
      </c>
      <c r="AD95" s="99" t="s">
        <v>46</v>
      </c>
      <c r="AE95" s="99" t="s">
        <v>184</v>
      </c>
      <c r="AF95" s="9"/>
      <c r="AG95" s="108">
        <v>2.1</v>
      </c>
      <c r="AH95" s="102" t="s">
        <v>181</v>
      </c>
      <c r="AI95" s="26">
        <v>397</v>
      </c>
      <c r="AJ95" s="19">
        <f>AI95*(1-AK95/100)</f>
        <v>325.54</v>
      </c>
      <c r="AK95" s="135">
        <v>18</v>
      </c>
    </row>
    <row r="96" spans="1:37" ht="12.75" customHeight="1" hidden="1" outlineLevel="1">
      <c r="A96" s="20" t="s">
        <v>140</v>
      </c>
      <c r="B96" s="21" t="s">
        <v>0</v>
      </c>
      <c r="C96" s="110"/>
      <c r="D96" s="95"/>
      <c r="E96" s="95"/>
      <c r="F96" s="95"/>
      <c r="G96" s="95"/>
      <c r="H96" s="95"/>
      <c r="I96" s="113"/>
      <c r="J96" s="93"/>
      <c r="K96" s="93"/>
      <c r="L96" s="93"/>
      <c r="M96" s="93"/>
      <c r="N96" s="93"/>
      <c r="O96" s="112"/>
      <c r="P96" s="91"/>
      <c r="Q96" s="91"/>
      <c r="R96" s="91"/>
      <c r="S96" s="97"/>
      <c r="T96" s="92"/>
      <c r="U96" s="92"/>
      <c r="V96" s="92"/>
      <c r="W96" s="92"/>
      <c r="X96" s="98"/>
      <c r="Y96" s="97"/>
      <c r="Z96" s="91"/>
      <c r="AA96" s="101"/>
      <c r="AB96" s="100"/>
      <c r="AC96" s="99"/>
      <c r="AD96" s="99"/>
      <c r="AE96" s="99"/>
      <c r="AF96" s="9" t="s">
        <v>179</v>
      </c>
      <c r="AG96" s="108"/>
      <c r="AH96" s="103"/>
      <c r="AI96" s="22">
        <v>160</v>
      </c>
      <c r="AJ96" s="23">
        <f>AI96*(1-AJ4/100)</f>
        <v>123.2</v>
      </c>
      <c r="AK96" s="136"/>
    </row>
    <row r="97" spans="1:37" ht="12.75" customHeight="1" hidden="1" outlineLevel="1">
      <c r="A97" s="20" t="s">
        <v>141</v>
      </c>
      <c r="B97" s="21" t="s">
        <v>1</v>
      </c>
      <c r="C97" s="110"/>
      <c r="D97" s="95"/>
      <c r="E97" s="95"/>
      <c r="F97" s="95"/>
      <c r="G97" s="95"/>
      <c r="H97" s="95"/>
      <c r="I97" s="113"/>
      <c r="J97" s="93"/>
      <c r="K97" s="93"/>
      <c r="L97" s="93"/>
      <c r="M97" s="93"/>
      <c r="N97" s="93"/>
      <c r="O97" s="112"/>
      <c r="P97" s="91"/>
      <c r="Q97" s="91"/>
      <c r="R97" s="91"/>
      <c r="S97" s="97"/>
      <c r="T97" s="92"/>
      <c r="U97" s="92"/>
      <c r="V97" s="92"/>
      <c r="W97" s="92"/>
      <c r="X97" s="98"/>
      <c r="Y97" s="97"/>
      <c r="Z97" s="91"/>
      <c r="AA97" s="101"/>
      <c r="AB97" s="100"/>
      <c r="AC97" s="99"/>
      <c r="AD97" s="99"/>
      <c r="AE97" s="99"/>
      <c r="AF97" s="9" t="s">
        <v>180</v>
      </c>
      <c r="AG97" s="108"/>
      <c r="AH97" s="103"/>
      <c r="AI97" s="22">
        <v>240</v>
      </c>
      <c r="AJ97" s="23">
        <f>AI97*(1-AJ4/100)</f>
        <v>184.8</v>
      </c>
      <c r="AK97" s="136"/>
    </row>
    <row r="98" spans="1:37" ht="16.5" customHeight="1" collapsed="1">
      <c r="A98" s="105" t="s">
        <v>142</v>
      </c>
      <c r="B98" s="105"/>
      <c r="C98" s="110" t="s">
        <v>164</v>
      </c>
      <c r="D98" s="95" t="s">
        <v>15</v>
      </c>
      <c r="E98" s="95" t="s">
        <v>15</v>
      </c>
      <c r="F98" s="95" t="s">
        <v>15</v>
      </c>
      <c r="G98" s="95" t="s">
        <v>9</v>
      </c>
      <c r="H98" s="95" t="s">
        <v>9</v>
      </c>
      <c r="I98" s="113"/>
      <c r="J98" s="93" t="s">
        <v>15</v>
      </c>
      <c r="K98" s="93" t="s">
        <v>15</v>
      </c>
      <c r="L98" s="93" t="s">
        <v>15</v>
      </c>
      <c r="M98" s="93" t="s">
        <v>9</v>
      </c>
      <c r="N98" s="93" t="s">
        <v>15</v>
      </c>
      <c r="O98" s="112"/>
      <c r="P98" s="91" t="s">
        <v>15</v>
      </c>
      <c r="Q98" s="91" t="s">
        <v>9</v>
      </c>
      <c r="R98" s="91" t="s">
        <v>9</v>
      </c>
      <c r="S98" s="97"/>
      <c r="T98" s="92" t="s">
        <v>9</v>
      </c>
      <c r="U98" s="92" t="s">
        <v>9</v>
      </c>
      <c r="V98" s="92" t="s">
        <v>165</v>
      </c>
      <c r="W98" s="92" t="s">
        <v>15</v>
      </c>
      <c r="X98" s="98" t="s">
        <v>35</v>
      </c>
      <c r="Y98" s="97"/>
      <c r="Z98" s="91">
        <v>220</v>
      </c>
      <c r="AA98" s="101">
        <v>4.3</v>
      </c>
      <c r="AB98" s="100">
        <v>930</v>
      </c>
      <c r="AC98" s="99" t="s">
        <v>44</v>
      </c>
      <c r="AD98" s="99" t="s">
        <v>46</v>
      </c>
      <c r="AE98" s="99" t="s">
        <v>184</v>
      </c>
      <c r="AF98" s="9"/>
      <c r="AG98" s="108">
        <v>2.5</v>
      </c>
      <c r="AH98" s="102" t="s">
        <v>181</v>
      </c>
      <c r="AI98" s="26">
        <v>462</v>
      </c>
      <c r="AJ98" s="19">
        <f>AI98*(1-AK95/100)</f>
        <v>378.84000000000003</v>
      </c>
      <c r="AK98" s="136"/>
    </row>
    <row r="99" spans="1:37" ht="12.75" customHeight="1" hidden="1" outlineLevel="1">
      <c r="A99" s="20" t="s">
        <v>143</v>
      </c>
      <c r="B99" s="21" t="s">
        <v>0</v>
      </c>
      <c r="C99" s="110"/>
      <c r="D99" s="95"/>
      <c r="E99" s="95"/>
      <c r="F99" s="95"/>
      <c r="G99" s="95"/>
      <c r="H99" s="95"/>
      <c r="I99" s="113"/>
      <c r="J99" s="93"/>
      <c r="K99" s="93"/>
      <c r="L99" s="93"/>
      <c r="M99" s="93"/>
      <c r="N99" s="93"/>
      <c r="O99" s="112"/>
      <c r="P99" s="91"/>
      <c r="Q99" s="91"/>
      <c r="R99" s="91"/>
      <c r="S99" s="97"/>
      <c r="T99" s="92"/>
      <c r="U99" s="92"/>
      <c r="V99" s="92"/>
      <c r="W99" s="92"/>
      <c r="X99" s="98"/>
      <c r="Y99" s="97"/>
      <c r="Z99" s="91"/>
      <c r="AA99" s="101"/>
      <c r="AB99" s="100"/>
      <c r="AC99" s="99"/>
      <c r="AD99" s="99"/>
      <c r="AE99" s="99"/>
      <c r="AF99" s="9" t="s">
        <v>179</v>
      </c>
      <c r="AG99" s="108"/>
      <c r="AH99" s="103"/>
      <c r="AI99" s="22">
        <v>186</v>
      </c>
      <c r="AJ99" s="23">
        <f>AI99*(1-AJ4/100)</f>
        <v>143.22</v>
      </c>
      <c r="AK99" s="136"/>
    </row>
    <row r="100" spans="1:37" ht="12.75" customHeight="1" hidden="1" outlineLevel="1">
      <c r="A100" s="20" t="s">
        <v>144</v>
      </c>
      <c r="B100" s="21" t="s">
        <v>1</v>
      </c>
      <c r="C100" s="110"/>
      <c r="D100" s="95"/>
      <c r="E100" s="95"/>
      <c r="F100" s="95"/>
      <c r="G100" s="95"/>
      <c r="H100" s="95"/>
      <c r="I100" s="113"/>
      <c r="J100" s="93"/>
      <c r="K100" s="93"/>
      <c r="L100" s="93"/>
      <c r="M100" s="93"/>
      <c r="N100" s="93"/>
      <c r="O100" s="112"/>
      <c r="P100" s="91"/>
      <c r="Q100" s="91"/>
      <c r="R100" s="91"/>
      <c r="S100" s="97"/>
      <c r="T100" s="92"/>
      <c r="U100" s="92"/>
      <c r="V100" s="92"/>
      <c r="W100" s="92"/>
      <c r="X100" s="98"/>
      <c r="Y100" s="97"/>
      <c r="Z100" s="91"/>
      <c r="AA100" s="101"/>
      <c r="AB100" s="100"/>
      <c r="AC100" s="99"/>
      <c r="AD100" s="99"/>
      <c r="AE100" s="99"/>
      <c r="AF100" s="9" t="s">
        <v>180</v>
      </c>
      <c r="AG100" s="108"/>
      <c r="AH100" s="103"/>
      <c r="AI100" s="22">
        <v>279</v>
      </c>
      <c r="AJ100" s="23">
        <f>AI100*(1-AJ4/100)</f>
        <v>214.83</v>
      </c>
      <c r="AK100" s="136"/>
    </row>
    <row r="101" spans="1:37" ht="16.5" customHeight="1" collapsed="1">
      <c r="A101" s="111" t="s">
        <v>145</v>
      </c>
      <c r="B101" s="111"/>
      <c r="C101" s="110" t="s">
        <v>164</v>
      </c>
      <c r="D101" s="95" t="s">
        <v>15</v>
      </c>
      <c r="E101" s="95" t="s">
        <v>15</v>
      </c>
      <c r="F101" s="95" t="s">
        <v>15</v>
      </c>
      <c r="G101" s="95" t="s">
        <v>9</v>
      </c>
      <c r="H101" s="95" t="s">
        <v>9</v>
      </c>
      <c r="I101" s="113"/>
      <c r="J101" s="93" t="s">
        <v>15</v>
      </c>
      <c r="K101" s="93" t="s">
        <v>15</v>
      </c>
      <c r="L101" s="93" t="s">
        <v>15</v>
      </c>
      <c r="M101" s="93" t="s">
        <v>9</v>
      </c>
      <c r="N101" s="93" t="s">
        <v>15</v>
      </c>
      <c r="O101" s="112"/>
      <c r="P101" s="91" t="s">
        <v>15</v>
      </c>
      <c r="Q101" s="91" t="s">
        <v>9</v>
      </c>
      <c r="R101" s="91" t="s">
        <v>9</v>
      </c>
      <c r="S101" s="97"/>
      <c r="T101" s="92" t="s">
        <v>9</v>
      </c>
      <c r="U101" s="92" t="s">
        <v>9</v>
      </c>
      <c r="V101" s="92" t="s">
        <v>130</v>
      </c>
      <c r="W101" s="92" t="s">
        <v>15</v>
      </c>
      <c r="X101" s="98" t="s">
        <v>35</v>
      </c>
      <c r="Y101" s="97"/>
      <c r="Z101" s="91">
        <v>220</v>
      </c>
      <c r="AA101" s="101">
        <v>6</v>
      </c>
      <c r="AB101" s="100">
        <v>1290</v>
      </c>
      <c r="AC101" s="99" t="s">
        <v>44</v>
      </c>
      <c r="AD101" s="99" t="s">
        <v>47</v>
      </c>
      <c r="AE101" s="99" t="s">
        <v>184</v>
      </c>
      <c r="AF101" s="9"/>
      <c r="AG101" s="108">
        <v>3.6</v>
      </c>
      <c r="AH101" s="102" t="s">
        <v>181</v>
      </c>
      <c r="AI101" s="26">
        <v>552</v>
      </c>
      <c r="AJ101" s="19">
        <f>AI101*(1-AK95/100)</f>
        <v>452.64000000000004</v>
      </c>
      <c r="AK101" s="136"/>
    </row>
    <row r="102" spans="1:37" ht="12.75" customHeight="1" hidden="1" outlineLevel="1">
      <c r="A102" s="20" t="s">
        <v>146</v>
      </c>
      <c r="B102" s="21" t="s">
        <v>0</v>
      </c>
      <c r="C102" s="110"/>
      <c r="D102" s="95"/>
      <c r="E102" s="95"/>
      <c r="F102" s="95"/>
      <c r="G102" s="95"/>
      <c r="H102" s="95"/>
      <c r="I102" s="113"/>
      <c r="J102" s="93"/>
      <c r="K102" s="93"/>
      <c r="L102" s="93"/>
      <c r="M102" s="93"/>
      <c r="N102" s="93"/>
      <c r="O102" s="112"/>
      <c r="P102" s="91"/>
      <c r="Q102" s="91"/>
      <c r="R102" s="91"/>
      <c r="S102" s="97"/>
      <c r="T102" s="92"/>
      <c r="U102" s="92"/>
      <c r="V102" s="92"/>
      <c r="W102" s="92"/>
      <c r="X102" s="98"/>
      <c r="Y102" s="97"/>
      <c r="Z102" s="91"/>
      <c r="AA102" s="101"/>
      <c r="AB102" s="100"/>
      <c r="AC102" s="99"/>
      <c r="AD102" s="99"/>
      <c r="AE102" s="99"/>
      <c r="AF102" s="9" t="s">
        <v>96</v>
      </c>
      <c r="AG102" s="108"/>
      <c r="AH102" s="103"/>
      <c r="AI102" s="22">
        <v>222</v>
      </c>
      <c r="AJ102" s="23">
        <f>AI102*(1-AJ4/100)</f>
        <v>170.94</v>
      </c>
      <c r="AK102" s="136"/>
    </row>
    <row r="103" spans="1:37" ht="12.75" customHeight="1" hidden="1" outlineLevel="1">
      <c r="A103" s="20" t="s">
        <v>147</v>
      </c>
      <c r="B103" s="21" t="s">
        <v>1</v>
      </c>
      <c r="C103" s="110"/>
      <c r="D103" s="95"/>
      <c r="E103" s="95"/>
      <c r="F103" s="95"/>
      <c r="G103" s="95"/>
      <c r="H103" s="95"/>
      <c r="I103" s="113"/>
      <c r="J103" s="93"/>
      <c r="K103" s="93"/>
      <c r="L103" s="93"/>
      <c r="M103" s="93"/>
      <c r="N103" s="93"/>
      <c r="O103" s="112"/>
      <c r="P103" s="91"/>
      <c r="Q103" s="91"/>
      <c r="R103" s="91"/>
      <c r="S103" s="97"/>
      <c r="T103" s="92"/>
      <c r="U103" s="92"/>
      <c r="V103" s="92"/>
      <c r="W103" s="92"/>
      <c r="X103" s="98"/>
      <c r="Y103" s="97"/>
      <c r="Z103" s="91"/>
      <c r="AA103" s="101"/>
      <c r="AB103" s="100"/>
      <c r="AC103" s="99"/>
      <c r="AD103" s="99"/>
      <c r="AE103" s="99"/>
      <c r="AF103" s="9" t="s">
        <v>68</v>
      </c>
      <c r="AG103" s="108"/>
      <c r="AH103" s="103"/>
      <c r="AI103" s="22">
        <v>333</v>
      </c>
      <c r="AJ103" s="23">
        <f>AI103*(1-AJ4/100)</f>
        <v>256.41</v>
      </c>
      <c r="AK103" s="136"/>
    </row>
    <row r="104" spans="1:37" ht="16.5" customHeight="1" collapsed="1">
      <c r="A104" s="111" t="s">
        <v>148</v>
      </c>
      <c r="B104" s="111"/>
      <c r="C104" s="110" t="s">
        <v>164</v>
      </c>
      <c r="D104" s="95" t="s">
        <v>15</v>
      </c>
      <c r="E104" s="95" t="s">
        <v>15</v>
      </c>
      <c r="F104" s="95" t="s">
        <v>15</v>
      </c>
      <c r="G104" s="95" t="s">
        <v>9</v>
      </c>
      <c r="H104" s="95" t="s">
        <v>9</v>
      </c>
      <c r="I104" s="113"/>
      <c r="J104" s="93" t="s">
        <v>15</v>
      </c>
      <c r="K104" s="93" t="s">
        <v>15</v>
      </c>
      <c r="L104" s="93" t="s">
        <v>15</v>
      </c>
      <c r="M104" s="93" t="s">
        <v>9</v>
      </c>
      <c r="N104" s="93" t="s">
        <v>15</v>
      </c>
      <c r="O104" s="112"/>
      <c r="P104" s="91" t="s">
        <v>15</v>
      </c>
      <c r="Q104" s="91" t="s">
        <v>9</v>
      </c>
      <c r="R104" s="91" t="s">
        <v>9</v>
      </c>
      <c r="S104" s="97"/>
      <c r="T104" s="92" t="s">
        <v>9</v>
      </c>
      <c r="U104" s="92" t="s">
        <v>9</v>
      </c>
      <c r="V104" s="92" t="s">
        <v>165</v>
      </c>
      <c r="W104" s="92" t="s">
        <v>15</v>
      </c>
      <c r="X104" s="98" t="s">
        <v>35</v>
      </c>
      <c r="Y104" s="97"/>
      <c r="Z104" s="91">
        <v>220</v>
      </c>
      <c r="AA104" s="96" t="s">
        <v>166</v>
      </c>
      <c r="AB104" s="100" t="s">
        <v>172</v>
      </c>
      <c r="AC104" s="99" t="s">
        <v>44</v>
      </c>
      <c r="AD104" s="99" t="s">
        <v>46</v>
      </c>
      <c r="AE104" s="99" t="s">
        <v>184</v>
      </c>
      <c r="AF104" s="9"/>
      <c r="AG104" s="108">
        <v>2.1</v>
      </c>
      <c r="AH104" s="103">
        <v>2.35</v>
      </c>
      <c r="AI104" s="26">
        <v>420</v>
      </c>
      <c r="AJ104" s="73">
        <f>AI104*(1-AK95/100)</f>
        <v>344.40000000000003</v>
      </c>
      <c r="AK104" s="136"/>
    </row>
    <row r="105" spans="1:37" ht="12.75" customHeight="1" hidden="1" outlineLevel="1">
      <c r="A105" s="20" t="s">
        <v>149</v>
      </c>
      <c r="B105" s="21" t="s">
        <v>0</v>
      </c>
      <c r="C105" s="110"/>
      <c r="D105" s="95"/>
      <c r="E105" s="95"/>
      <c r="F105" s="95"/>
      <c r="G105" s="95"/>
      <c r="H105" s="95"/>
      <c r="I105" s="113"/>
      <c r="J105" s="93"/>
      <c r="K105" s="93"/>
      <c r="L105" s="93"/>
      <c r="M105" s="93"/>
      <c r="N105" s="93"/>
      <c r="O105" s="112"/>
      <c r="P105" s="91"/>
      <c r="Q105" s="91"/>
      <c r="R105" s="91"/>
      <c r="S105" s="97"/>
      <c r="T105" s="92"/>
      <c r="U105" s="92"/>
      <c r="V105" s="92"/>
      <c r="W105" s="92"/>
      <c r="X105" s="98"/>
      <c r="Y105" s="97"/>
      <c r="Z105" s="91"/>
      <c r="AA105" s="96"/>
      <c r="AB105" s="100"/>
      <c r="AC105" s="99"/>
      <c r="AD105" s="99"/>
      <c r="AE105" s="99"/>
      <c r="AF105" s="9" t="s">
        <v>179</v>
      </c>
      <c r="AG105" s="108"/>
      <c r="AH105" s="103"/>
      <c r="AI105" s="22">
        <v>160</v>
      </c>
      <c r="AJ105" s="23">
        <f>AI105*(1-AJ4/100)</f>
        <v>123.2</v>
      </c>
      <c r="AK105" s="136"/>
    </row>
    <row r="106" spans="1:37" ht="12.75" customHeight="1" hidden="1" outlineLevel="1">
      <c r="A106" s="20" t="s">
        <v>150</v>
      </c>
      <c r="B106" s="21" t="s">
        <v>1</v>
      </c>
      <c r="C106" s="110"/>
      <c r="D106" s="95"/>
      <c r="E106" s="95"/>
      <c r="F106" s="95"/>
      <c r="G106" s="95"/>
      <c r="H106" s="95"/>
      <c r="I106" s="113"/>
      <c r="J106" s="93"/>
      <c r="K106" s="93"/>
      <c r="L106" s="93"/>
      <c r="M106" s="93"/>
      <c r="N106" s="93"/>
      <c r="O106" s="112"/>
      <c r="P106" s="91"/>
      <c r="Q106" s="91"/>
      <c r="R106" s="91"/>
      <c r="S106" s="97"/>
      <c r="T106" s="92"/>
      <c r="U106" s="92"/>
      <c r="V106" s="92"/>
      <c r="W106" s="92"/>
      <c r="X106" s="98"/>
      <c r="Y106" s="97"/>
      <c r="Z106" s="91"/>
      <c r="AA106" s="96"/>
      <c r="AB106" s="100"/>
      <c r="AC106" s="99"/>
      <c r="AD106" s="99"/>
      <c r="AE106" s="99"/>
      <c r="AF106" s="9" t="s">
        <v>180</v>
      </c>
      <c r="AG106" s="108"/>
      <c r="AH106" s="103"/>
      <c r="AI106" s="22">
        <v>260</v>
      </c>
      <c r="AJ106" s="23">
        <f>AI106*(1-AJ4/100)</f>
        <v>200.20000000000002</v>
      </c>
      <c r="AK106" s="136"/>
    </row>
    <row r="107" spans="1:39" ht="16.5" customHeight="1" collapsed="1">
      <c r="A107" s="111" t="s">
        <v>151</v>
      </c>
      <c r="B107" s="111"/>
      <c r="C107" s="110" t="s">
        <v>164</v>
      </c>
      <c r="D107" s="95" t="s">
        <v>15</v>
      </c>
      <c r="E107" s="95" t="s">
        <v>15</v>
      </c>
      <c r="F107" s="95" t="s">
        <v>15</v>
      </c>
      <c r="G107" s="95" t="s">
        <v>9</v>
      </c>
      <c r="H107" s="95" t="s">
        <v>9</v>
      </c>
      <c r="I107" s="113"/>
      <c r="J107" s="93" t="s">
        <v>15</v>
      </c>
      <c r="K107" s="93" t="s">
        <v>15</v>
      </c>
      <c r="L107" s="93" t="s">
        <v>15</v>
      </c>
      <c r="M107" s="93" t="s">
        <v>9</v>
      </c>
      <c r="N107" s="93" t="s">
        <v>15</v>
      </c>
      <c r="O107" s="112"/>
      <c r="P107" s="91" t="s">
        <v>15</v>
      </c>
      <c r="Q107" s="91" t="s">
        <v>9</v>
      </c>
      <c r="R107" s="91" t="s">
        <v>9</v>
      </c>
      <c r="S107" s="97"/>
      <c r="T107" s="92" t="s">
        <v>9</v>
      </c>
      <c r="U107" s="92" t="s">
        <v>9</v>
      </c>
      <c r="V107" s="92" t="s">
        <v>165</v>
      </c>
      <c r="W107" s="92" t="s">
        <v>15</v>
      </c>
      <c r="X107" s="98" t="s">
        <v>35</v>
      </c>
      <c r="Y107" s="97"/>
      <c r="Z107" s="91">
        <v>220</v>
      </c>
      <c r="AA107" s="96" t="s">
        <v>167</v>
      </c>
      <c r="AB107" s="100" t="s">
        <v>174</v>
      </c>
      <c r="AC107" s="99" t="s">
        <v>44</v>
      </c>
      <c r="AD107" s="99" t="s">
        <v>46</v>
      </c>
      <c r="AE107" s="99" t="s">
        <v>184</v>
      </c>
      <c r="AF107" s="9"/>
      <c r="AG107" s="108">
        <v>2.6</v>
      </c>
      <c r="AH107" s="103">
        <v>3</v>
      </c>
      <c r="AI107" s="18">
        <v>450</v>
      </c>
      <c r="AJ107" s="19">
        <f>AI107*(1-AK95/100)</f>
        <v>369</v>
      </c>
      <c r="AK107" s="136"/>
      <c r="AL107" s="138" t="s">
        <v>604</v>
      </c>
      <c r="AM107" s="139"/>
    </row>
    <row r="108" spans="1:37" ht="12.75" customHeight="1" hidden="1" outlineLevel="1">
      <c r="A108" s="20" t="s">
        <v>152</v>
      </c>
      <c r="B108" s="21" t="s">
        <v>0</v>
      </c>
      <c r="C108" s="110"/>
      <c r="D108" s="95"/>
      <c r="E108" s="95"/>
      <c r="F108" s="95"/>
      <c r="G108" s="95"/>
      <c r="H108" s="95"/>
      <c r="I108" s="113"/>
      <c r="J108" s="93"/>
      <c r="K108" s="93"/>
      <c r="L108" s="93"/>
      <c r="M108" s="93"/>
      <c r="N108" s="93"/>
      <c r="O108" s="112"/>
      <c r="P108" s="91"/>
      <c r="Q108" s="91"/>
      <c r="R108" s="91"/>
      <c r="S108" s="97"/>
      <c r="T108" s="92"/>
      <c r="U108" s="92"/>
      <c r="V108" s="92"/>
      <c r="W108" s="92"/>
      <c r="X108" s="98"/>
      <c r="Y108" s="97"/>
      <c r="Z108" s="91"/>
      <c r="AA108" s="96"/>
      <c r="AB108" s="100"/>
      <c r="AC108" s="99"/>
      <c r="AD108" s="99"/>
      <c r="AE108" s="99"/>
      <c r="AF108" s="9" t="s">
        <v>179</v>
      </c>
      <c r="AG108" s="108"/>
      <c r="AH108" s="103"/>
      <c r="AI108" s="22">
        <v>170</v>
      </c>
      <c r="AJ108" s="23">
        <f>AI108*(1-AJ4/100)</f>
        <v>130.9</v>
      </c>
      <c r="AK108" s="136"/>
    </row>
    <row r="109" spans="1:37" ht="12.75" customHeight="1" hidden="1" outlineLevel="1">
      <c r="A109" s="20" t="s">
        <v>153</v>
      </c>
      <c r="B109" s="21" t="s">
        <v>1</v>
      </c>
      <c r="C109" s="110"/>
      <c r="D109" s="95"/>
      <c r="E109" s="95"/>
      <c r="F109" s="95"/>
      <c r="G109" s="95"/>
      <c r="H109" s="95"/>
      <c r="I109" s="113"/>
      <c r="J109" s="93"/>
      <c r="K109" s="93"/>
      <c r="L109" s="93"/>
      <c r="M109" s="93"/>
      <c r="N109" s="93"/>
      <c r="O109" s="112"/>
      <c r="P109" s="91"/>
      <c r="Q109" s="91"/>
      <c r="R109" s="91"/>
      <c r="S109" s="97"/>
      <c r="T109" s="92"/>
      <c r="U109" s="92"/>
      <c r="V109" s="92"/>
      <c r="W109" s="92"/>
      <c r="X109" s="98"/>
      <c r="Y109" s="97"/>
      <c r="Z109" s="91"/>
      <c r="AA109" s="96"/>
      <c r="AB109" s="100"/>
      <c r="AC109" s="99"/>
      <c r="AD109" s="99"/>
      <c r="AE109" s="99"/>
      <c r="AF109" s="9" t="s">
        <v>180</v>
      </c>
      <c r="AG109" s="108"/>
      <c r="AH109" s="103"/>
      <c r="AI109" s="22">
        <v>280</v>
      </c>
      <c r="AJ109" s="23">
        <f>AI109*(1-AJ4/100)</f>
        <v>215.6</v>
      </c>
      <c r="AK109" s="136"/>
    </row>
    <row r="110" spans="1:37" ht="16.5" customHeight="1" collapsed="1">
      <c r="A110" s="111" t="s">
        <v>154</v>
      </c>
      <c r="B110" s="111"/>
      <c r="C110" s="110" t="s">
        <v>164</v>
      </c>
      <c r="D110" s="95" t="s">
        <v>15</v>
      </c>
      <c r="E110" s="95" t="s">
        <v>15</v>
      </c>
      <c r="F110" s="95" t="s">
        <v>15</v>
      </c>
      <c r="G110" s="95" t="s">
        <v>9</v>
      </c>
      <c r="H110" s="95" t="s">
        <v>9</v>
      </c>
      <c r="I110" s="113"/>
      <c r="J110" s="93" t="s">
        <v>15</v>
      </c>
      <c r="K110" s="93" t="s">
        <v>15</v>
      </c>
      <c r="L110" s="93" t="s">
        <v>15</v>
      </c>
      <c r="M110" s="93" t="s">
        <v>9</v>
      </c>
      <c r="N110" s="93" t="s">
        <v>15</v>
      </c>
      <c r="O110" s="112"/>
      <c r="P110" s="91" t="s">
        <v>15</v>
      </c>
      <c r="Q110" s="91" t="s">
        <v>9</v>
      </c>
      <c r="R110" s="91" t="s">
        <v>9</v>
      </c>
      <c r="S110" s="97"/>
      <c r="T110" s="92" t="s">
        <v>9</v>
      </c>
      <c r="U110" s="92" t="s">
        <v>9</v>
      </c>
      <c r="V110" s="92" t="s">
        <v>130</v>
      </c>
      <c r="W110" s="92" t="s">
        <v>15</v>
      </c>
      <c r="X110" s="98" t="s">
        <v>35</v>
      </c>
      <c r="Y110" s="97"/>
      <c r="Z110" s="91">
        <v>220</v>
      </c>
      <c r="AA110" s="96" t="s">
        <v>168</v>
      </c>
      <c r="AB110" s="100" t="s">
        <v>175</v>
      </c>
      <c r="AC110" s="99" t="s">
        <v>44</v>
      </c>
      <c r="AD110" s="99" t="s">
        <v>47</v>
      </c>
      <c r="AE110" s="99" t="s">
        <v>184</v>
      </c>
      <c r="AF110" s="9"/>
      <c r="AG110" s="108">
        <v>3.6</v>
      </c>
      <c r="AH110" s="103">
        <v>4</v>
      </c>
      <c r="AI110" s="18">
        <v>540</v>
      </c>
      <c r="AJ110" s="19">
        <f>AI110*(1-AK95/100)</f>
        <v>442.8</v>
      </c>
      <c r="AK110" s="136"/>
    </row>
    <row r="111" spans="1:37" ht="12.75" customHeight="1" hidden="1" outlineLevel="1">
      <c r="A111" s="20" t="s">
        <v>155</v>
      </c>
      <c r="B111" s="21" t="s">
        <v>0</v>
      </c>
      <c r="C111" s="110"/>
      <c r="D111" s="95"/>
      <c r="E111" s="95"/>
      <c r="F111" s="95"/>
      <c r="G111" s="95"/>
      <c r="H111" s="95"/>
      <c r="I111" s="113"/>
      <c r="J111" s="93"/>
      <c r="K111" s="93"/>
      <c r="L111" s="93"/>
      <c r="M111" s="93"/>
      <c r="N111" s="93"/>
      <c r="O111" s="112"/>
      <c r="P111" s="91"/>
      <c r="Q111" s="91"/>
      <c r="R111" s="91"/>
      <c r="S111" s="97"/>
      <c r="T111" s="92"/>
      <c r="U111" s="92"/>
      <c r="V111" s="92"/>
      <c r="W111" s="92"/>
      <c r="X111" s="98"/>
      <c r="Y111" s="97"/>
      <c r="Z111" s="91"/>
      <c r="AA111" s="96"/>
      <c r="AB111" s="100"/>
      <c r="AC111" s="99"/>
      <c r="AD111" s="99"/>
      <c r="AE111" s="99"/>
      <c r="AF111" s="9" t="s">
        <v>96</v>
      </c>
      <c r="AG111" s="108"/>
      <c r="AH111" s="103"/>
      <c r="AI111" s="22">
        <v>210</v>
      </c>
      <c r="AJ111" s="23">
        <f>AI111*(1-AJ4/100)</f>
        <v>161.70000000000002</v>
      </c>
      <c r="AK111" s="136"/>
    </row>
    <row r="112" spans="1:37" ht="12.75" customHeight="1" hidden="1" outlineLevel="1">
      <c r="A112" s="20" t="s">
        <v>156</v>
      </c>
      <c r="B112" s="21" t="s">
        <v>1</v>
      </c>
      <c r="C112" s="110"/>
      <c r="D112" s="95"/>
      <c r="E112" s="95"/>
      <c r="F112" s="95"/>
      <c r="G112" s="95"/>
      <c r="H112" s="95"/>
      <c r="I112" s="113"/>
      <c r="J112" s="93"/>
      <c r="K112" s="93"/>
      <c r="L112" s="93"/>
      <c r="M112" s="93"/>
      <c r="N112" s="93"/>
      <c r="O112" s="112"/>
      <c r="P112" s="91"/>
      <c r="Q112" s="91"/>
      <c r="R112" s="91"/>
      <c r="S112" s="97"/>
      <c r="T112" s="92"/>
      <c r="U112" s="92"/>
      <c r="V112" s="92"/>
      <c r="W112" s="92"/>
      <c r="X112" s="98"/>
      <c r="Y112" s="97"/>
      <c r="Z112" s="91"/>
      <c r="AA112" s="96"/>
      <c r="AB112" s="100"/>
      <c r="AC112" s="99"/>
      <c r="AD112" s="99"/>
      <c r="AE112" s="99"/>
      <c r="AF112" s="9" t="s">
        <v>68</v>
      </c>
      <c r="AG112" s="108"/>
      <c r="AH112" s="103"/>
      <c r="AI112" s="22">
        <v>330</v>
      </c>
      <c r="AJ112" s="23">
        <f>AI112*(1-AJ4/100)</f>
        <v>254.1</v>
      </c>
      <c r="AK112" s="136"/>
    </row>
    <row r="113" spans="1:37" ht="16.5" customHeight="1" collapsed="1">
      <c r="A113" s="105" t="s">
        <v>157</v>
      </c>
      <c r="B113" s="105"/>
      <c r="C113" s="110" t="s">
        <v>164</v>
      </c>
      <c r="D113" s="95" t="s">
        <v>15</v>
      </c>
      <c r="E113" s="95" t="s">
        <v>15</v>
      </c>
      <c r="F113" s="95" t="s">
        <v>15</v>
      </c>
      <c r="G113" s="95" t="s">
        <v>9</v>
      </c>
      <c r="H113" s="95" t="s">
        <v>9</v>
      </c>
      <c r="I113" s="113"/>
      <c r="J113" s="93" t="s">
        <v>15</v>
      </c>
      <c r="K113" s="93" t="s">
        <v>15</v>
      </c>
      <c r="L113" s="93" t="s">
        <v>15</v>
      </c>
      <c r="M113" s="93" t="s">
        <v>9</v>
      </c>
      <c r="N113" s="93" t="s">
        <v>15</v>
      </c>
      <c r="O113" s="112"/>
      <c r="P113" s="91" t="s">
        <v>15</v>
      </c>
      <c r="Q113" s="91" t="s">
        <v>9</v>
      </c>
      <c r="R113" s="91" t="s">
        <v>9</v>
      </c>
      <c r="S113" s="97"/>
      <c r="T113" s="92" t="s">
        <v>9</v>
      </c>
      <c r="U113" s="92" t="s">
        <v>9</v>
      </c>
      <c r="V113" s="92" t="s">
        <v>130</v>
      </c>
      <c r="W113" s="92" t="s">
        <v>15</v>
      </c>
      <c r="X113" s="98" t="s">
        <v>35</v>
      </c>
      <c r="Y113" s="97"/>
      <c r="Z113" s="91">
        <v>220</v>
      </c>
      <c r="AA113" s="96" t="s">
        <v>169</v>
      </c>
      <c r="AB113" s="100" t="s">
        <v>176</v>
      </c>
      <c r="AC113" s="99" t="s">
        <v>44</v>
      </c>
      <c r="AD113" s="99" t="s">
        <v>47</v>
      </c>
      <c r="AE113" s="99" t="s">
        <v>184</v>
      </c>
      <c r="AF113" s="9"/>
      <c r="AG113" s="108">
        <v>4.6</v>
      </c>
      <c r="AH113" s="103">
        <v>5.3</v>
      </c>
      <c r="AI113" s="27">
        <v>805</v>
      </c>
      <c r="AJ113" s="19">
        <f>AI113*(1-AK95/100)</f>
        <v>660.1</v>
      </c>
      <c r="AK113" s="136"/>
    </row>
    <row r="114" spans="1:37" ht="12.75" customHeight="1" hidden="1" outlineLevel="1">
      <c r="A114" s="20" t="s">
        <v>158</v>
      </c>
      <c r="B114" s="21" t="s">
        <v>0</v>
      </c>
      <c r="C114" s="110"/>
      <c r="D114" s="95"/>
      <c r="E114" s="95"/>
      <c r="F114" s="95"/>
      <c r="G114" s="95"/>
      <c r="H114" s="95"/>
      <c r="I114" s="113"/>
      <c r="J114" s="93"/>
      <c r="K114" s="93"/>
      <c r="L114" s="93"/>
      <c r="M114" s="93"/>
      <c r="N114" s="93"/>
      <c r="O114" s="112"/>
      <c r="P114" s="91"/>
      <c r="Q114" s="91"/>
      <c r="R114" s="91"/>
      <c r="S114" s="97"/>
      <c r="T114" s="92"/>
      <c r="U114" s="92"/>
      <c r="V114" s="92"/>
      <c r="W114" s="92"/>
      <c r="X114" s="98"/>
      <c r="Y114" s="97"/>
      <c r="Z114" s="91"/>
      <c r="AA114" s="96"/>
      <c r="AB114" s="100"/>
      <c r="AC114" s="99"/>
      <c r="AD114" s="99"/>
      <c r="AE114" s="99"/>
      <c r="AF114" s="9" t="s">
        <v>96</v>
      </c>
      <c r="AG114" s="108"/>
      <c r="AH114" s="103"/>
      <c r="AI114" s="22">
        <v>310</v>
      </c>
      <c r="AJ114" s="23">
        <f>AI114*(1-AJ4/100)</f>
        <v>238.70000000000002</v>
      </c>
      <c r="AK114" s="136"/>
    </row>
    <row r="115" spans="1:37" ht="12.75" customHeight="1" hidden="1" outlineLevel="1">
      <c r="A115" s="20" t="s">
        <v>159</v>
      </c>
      <c r="B115" s="21" t="s">
        <v>1</v>
      </c>
      <c r="C115" s="110"/>
      <c r="D115" s="95"/>
      <c r="E115" s="95"/>
      <c r="F115" s="95"/>
      <c r="G115" s="95"/>
      <c r="H115" s="95"/>
      <c r="I115" s="113"/>
      <c r="J115" s="93"/>
      <c r="K115" s="93"/>
      <c r="L115" s="93"/>
      <c r="M115" s="93"/>
      <c r="N115" s="93"/>
      <c r="O115" s="112"/>
      <c r="P115" s="91"/>
      <c r="Q115" s="91"/>
      <c r="R115" s="91"/>
      <c r="S115" s="97"/>
      <c r="T115" s="92"/>
      <c r="U115" s="92"/>
      <c r="V115" s="92"/>
      <c r="W115" s="92"/>
      <c r="X115" s="98"/>
      <c r="Y115" s="97"/>
      <c r="Z115" s="91"/>
      <c r="AA115" s="96"/>
      <c r="AB115" s="100"/>
      <c r="AC115" s="99"/>
      <c r="AD115" s="99"/>
      <c r="AE115" s="99"/>
      <c r="AF115" s="9" t="s">
        <v>68</v>
      </c>
      <c r="AG115" s="108"/>
      <c r="AH115" s="103"/>
      <c r="AI115" s="22">
        <v>495</v>
      </c>
      <c r="AJ115" s="23">
        <f>AI115*(1-AJ4/100)</f>
        <v>381.15000000000003</v>
      </c>
      <c r="AK115" s="136"/>
    </row>
    <row r="116" spans="1:37" ht="16.5" customHeight="1" collapsed="1">
      <c r="A116" s="105" t="s">
        <v>457</v>
      </c>
      <c r="B116" s="105"/>
      <c r="C116" s="110" t="s">
        <v>164</v>
      </c>
      <c r="D116" s="95" t="s">
        <v>15</v>
      </c>
      <c r="E116" s="95" t="s">
        <v>15</v>
      </c>
      <c r="F116" s="95" t="s">
        <v>15</v>
      </c>
      <c r="G116" s="95" t="s">
        <v>9</v>
      </c>
      <c r="H116" s="95" t="s">
        <v>9</v>
      </c>
      <c r="I116" s="113"/>
      <c r="J116" s="93" t="s">
        <v>15</v>
      </c>
      <c r="K116" s="93" t="s">
        <v>15</v>
      </c>
      <c r="L116" s="93" t="s">
        <v>15</v>
      </c>
      <c r="M116" s="93" t="s">
        <v>9</v>
      </c>
      <c r="N116" s="93" t="s">
        <v>15</v>
      </c>
      <c r="O116" s="112"/>
      <c r="P116" s="91" t="s">
        <v>15</v>
      </c>
      <c r="Q116" s="91" t="s">
        <v>9</v>
      </c>
      <c r="R116" s="91" t="s">
        <v>9</v>
      </c>
      <c r="S116" s="97"/>
      <c r="T116" s="92" t="s">
        <v>9</v>
      </c>
      <c r="U116" s="92" t="s">
        <v>9</v>
      </c>
      <c r="V116" s="92" t="s">
        <v>32</v>
      </c>
      <c r="W116" s="92" t="s">
        <v>15</v>
      </c>
      <c r="X116" s="98" t="s">
        <v>35</v>
      </c>
      <c r="Y116" s="97"/>
      <c r="Z116" s="91">
        <v>220</v>
      </c>
      <c r="AA116" s="96" t="s">
        <v>170</v>
      </c>
      <c r="AB116" s="100" t="s">
        <v>177</v>
      </c>
      <c r="AC116" s="99" t="s">
        <v>44</v>
      </c>
      <c r="AD116" s="99" t="s">
        <v>47</v>
      </c>
      <c r="AE116" s="99" t="s">
        <v>184</v>
      </c>
      <c r="AF116" s="9"/>
      <c r="AG116" s="108">
        <v>5.3</v>
      </c>
      <c r="AH116" s="103">
        <v>5.65</v>
      </c>
      <c r="AI116" s="27">
        <v>1160</v>
      </c>
      <c r="AJ116" s="19">
        <f>AI116*(1-AK95/100)</f>
        <v>951.2</v>
      </c>
      <c r="AK116" s="136"/>
    </row>
    <row r="117" spans="1:37" ht="12.75" customHeight="1" hidden="1" outlineLevel="1">
      <c r="A117" s="20" t="s">
        <v>160</v>
      </c>
      <c r="B117" s="21" t="s">
        <v>0</v>
      </c>
      <c r="C117" s="110"/>
      <c r="D117" s="95"/>
      <c r="E117" s="95"/>
      <c r="F117" s="95"/>
      <c r="G117" s="95"/>
      <c r="H117" s="95"/>
      <c r="I117" s="113"/>
      <c r="J117" s="93"/>
      <c r="K117" s="93"/>
      <c r="L117" s="93"/>
      <c r="M117" s="93"/>
      <c r="N117" s="93"/>
      <c r="O117" s="112"/>
      <c r="P117" s="91"/>
      <c r="Q117" s="91"/>
      <c r="R117" s="91"/>
      <c r="S117" s="97"/>
      <c r="T117" s="92"/>
      <c r="U117" s="92"/>
      <c r="V117" s="92"/>
      <c r="W117" s="92"/>
      <c r="X117" s="98"/>
      <c r="Y117" s="97"/>
      <c r="Z117" s="91"/>
      <c r="AA117" s="96"/>
      <c r="AB117" s="100"/>
      <c r="AC117" s="99"/>
      <c r="AD117" s="99"/>
      <c r="AE117" s="99"/>
      <c r="AF117" s="9" t="s">
        <v>69</v>
      </c>
      <c r="AG117" s="108"/>
      <c r="AH117" s="103"/>
      <c r="AI117" s="22">
        <v>460</v>
      </c>
      <c r="AJ117" s="23">
        <f>AI117*(1-AJ4/100)</f>
        <v>354.2</v>
      </c>
      <c r="AK117" s="136"/>
    </row>
    <row r="118" spans="1:37" ht="12.75" customHeight="1" hidden="1" outlineLevel="1">
      <c r="A118" s="20" t="s">
        <v>163</v>
      </c>
      <c r="B118" s="21" t="s">
        <v>1</v>
      </c>
      <c r="C118" s="110"/>
      <c r="D118" s="95"/>
      <c r="E118" s="95"/>
      <c r="F118" s="95"/>
      <c r="G118" s="95"/>
      <c r="H118" s="95"/>
      <c r="I118" s="113"/>
      <c r="J118" s="93"/>
      <c r="K118" s="93"/>
      <c r="L118" s="93"/>
      <c r="M118" s="93"/>
      <c r="N118" s="93"/>
      <c r="O118" s="112"/>
      <c r="P118" s="91"/>
      <c r="Q118" s="91"/>
      <c r="R118" s="91"/>
      <c r="S118" s="97"/>
      <c r="T118" s="92"/>
      <c r="U118" s="92"/>
      <c r="V118" s="92"/>
      <c r="W118" s="92"/>
      <c r="X118" s="98"/>
      <c r="Y118" s="97"/>
      <c r="Z118" s="91"/>
      <c r="AA118" s="96"/>
      <c r="AB118" s="100"/>
      <c r="AC118" s="99"/>
      <c r="AD118" s="99"/>
      <c r="AE118" s="99"/>
      <c r="AF118" s="9" t="s">
        <v>70</v>
      </c>
      <c r="AG118" s="108"/>
      <c r="AH118" s="103"/>
      <c r="AI118" s="22">
        <v>700</v>
      </c>
      <c r="AJ118" s="23">
        <f>AI118*(1-AJ4/100)</f>
        <v>539</v>
      </c>
      <c r="AK118" s="136"/>
    </row>
    <row r="119" spans="1:37" ht="16.5" customHeight="1" collapsed="1">
      <c r="A119" s="105" t="s">
        <v>458</v>
      </c>
      <c r="B119" s="105"/>
      <c r="C119" s="110" t="s">
        <v>164</v>
      </c>
      <c r="D119" s="95" t="s">
        <v>15</v>
      </c>
      <c r="E119" s="95" t="s">
        <v>15</v>
      </c>
      <c r="F119" s="95" t="s">
        <v>15</v>
      </c>
      <c r="G119" s="95" t="s">
        <v>9</v>
      </c>
      <c r="H119" s="95" t="s">
        <v>9</v>
      </c>
      <c r="I119" s="113"/>
      <c r="J119" s="93" t="s">
        <v>15</v>
      </c>
      <c r="K119" s="93" t="s">
        <v>15</v>
      </c>
      <c r="L119" s="93" t="s">
        <v>15</v>
      </c>
      <c r="M119" s="93" t="s">
        <v>9</v>
      </c>
      <c r="N119" s="93" t="s">
        <v>15</v>
      </c>
      <c r="O119" s="112"/>
      <c r="P119" s="91" t="s">
        <v>15</v>
      </c>
      <c r="Q119" s="91" t="s">
        <v>9</v>
      </c>
      <c r="R119" s="91" t="s">
        <v>9</v>
      </c>
      <c r="S119" s="97"/>
      <c r="T119" s="92" t="s">
        <v>9</v>
      </c>
      <c r="U119" s="92" t="s">
        <v>9</v>
      </c>
      <c r="V119" s="92" t="s">
        <v>32</v>
      </c>
      <c r="W119" s="92" t="s">
        <v>15</v>
      </c>
      <c r="X119" s="98" t="s">
        <v>35</v>
      </c>
      <c r="Y119" s="97"/>
      <c r="Z119" s="91">
        <v>220</v>
      </c>
      <c r="AA119" s="96" t="s">
        <v>171</v>
      </c>
      <c r="AB119" s="100" t="s">
        <v>178</v>
      </c>
      <c r="AC119" s="99" t="s">
        <v>44</v>
      </c>
      <c r="AD119" s="99" t="s">
        <v>66</v>
      </c>
      <c r="AE119" s="99" t="s">
        <v>184</v>
      </c>
      <c r="AF119" s="9"/>
      <c r="AG119" s="108">
        <v>7.03</v>
      </c>
      <c r="AH119" s="103">
        <v>7.8</v>
      </c>
      <c r="AI119" s="27">
        <v>1330</v>
      </c>
      <c r="AJ119" s="19">
        <f>AI119*(1-AK95/100)</f>
        <v>1090.6000000000001</v>
      </c>
      <c r="AK119" s="137"/>
    </row>
    <row r="120" spans="1:36" ht="12.75" customHeight="1" hidden="1" outlineLevel="1">
      <c r="A120" s="20" t="s">
        <v>161</v>
      </c>
      <c r="B120" s="21" t="s">
        <v>0</v>
      </c>
      <c r="C120" s="110"/>
      <c r="D120" s="95"/>
      <c r="E120" s="95"/>
      <c r="F120" s="95"/>
      <c r="G120" s="95"/>
      <c r="H120" s="95"/>
      <c r="I120" s="113"/>
      <c r="J120" s="93"/>
      <c r="K120" s="93"/>
      <c r="L120" s="93"/>
      <c r="M120" s="93"/>
      <c r="N120" s="93"/>
      <c r="O120" s="112"/>
      <c r="P120" s="91"/>
      <c r="Q120" s="91"/>
      <c r="R120" s="91"/>
      <c r="S120" s="97"/>
      <c r="T120" s="92"/>
      <c r="U120" s="92"/>
      <c r="V120" s="92"/>
      <c r="W120" s="92"/>
      <c r="X120" s="98"/>
      <c r="Y120" s="97"/>
      <c r="Z120" s="91"/>
      <c r="AA120" s="96"/>
      <c r="AB120" s="100"/>
      <c r="AC120" s="99"/>
      <c r="AD120" s="99"/>
      <c r="AE120" s="99"/>
      <c r="AF120" s="9" t="s">
        <v>69</v>
      </c>
      <c r="AG120" s="108"/>
      <c r="AH120" s="103"/>
      <c r="AI120" s="22">
        <v>530</v>
      </c>
      <c r="AJ120" s="23">
        <f>AI120*(1-AJ4/100)</f>
        <v>408.1</v>
      </c>
    </row>
    <row r="121" spans="1:36" ht="12.75" customHeight="1" hidden="1" outlineLevel="1">
      <c r="A121" s="20" t="s">
        <v>162</v>
      </c>
      <c r="B121" s="21" t="s">
        <v>1</v>
      </c>
      <c r="C121" s="110"/>
      <c r="D121" s="95"/>
      <c r="E121" s="95"/>
      <c r="F121" s="95"/>
      <c r="G121" s="95"/>
      <c r="H121" s="95"/>
      <c r="I121" s="113"/>
      <c r="J121" s="93"/>
      <c r="K121" s="93"/>
      <c r="L121" s="93"/>
      <c r="M121" s="93"/>
      <c r="N121" s="93"/>
      <c r="O121" s="112"/>
      <c r="P121" s="91"/>
      <c r="Q121" s="91"/>
      <c r="R121" s="91"/>
      <c r="S121" s="97"/>
      <c r="T121" s="92"/>
      <c r="U121" s="92"/>
      <c r="V121" s="92"/>
      <c r="W121" s="92"/>
      <c r="X121" s="98"/>
      <c r="Y121" s="97"/>
      <c r="Z121" s="91"/>
      <c r="AA121" s="96"/>
      <c r="AB121" s="100"/>
      <c r="AC121" s="99"/>
      <c r="AD121" s="99"/>
      <c r="AE121" s="99"/>
      <c r="AF121" s="9" t="s">
        <v>70</v>
      </c>
      <c r="AG121" s="108"/>
      <c r="AH121" s="103"/>
      <c r="AI121" s="22">
        <v>800</v>
      </c>
      <c r="AJ121" s="23">
        <f>AI121*(1-AJ4/100)</f>
        <v>616</v>
      </c>
    </row>
    <row r="122" spans="1:37" ht="17.25" customHeight="1" collapsed="1">
      <c r="A122" s="104" t="s">
        <v>459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8"/>
    </row>
    <row r="123" spans="1:37" ht="16.5" customHeight="1">
      <c r="A123" s="105" t="s">
        <v>200</v>
      </c>
      <c r="B123" s="105"/>
      <c r="C123" s="95" t="s">
        <v>15</v>
      </c>
      <c r="D123" s="95" t="s">
        <v>15</v>
      </c>
      <c r="E123" s="95" t="s">
        <v>15</v>
      </c>
      <c r="F123" s="95" t="s">
        <v>15</v>
      </c>
      <c r="G123" s="95" t="s">
        <v>9</v>
      </c>
      <c r="H123" s="95" t="s">
        <v>15</v>
      </c>
      <c r="I123" s="113"/>
      <c r="J123" s="93" t="s">
        <v>15</v>
      </c>
      <c r="K123" s="93" t="s">
        <v>15</v>
      </c>
      <c r="L123" s="93" t="s">
        <v>15</v>
      </c>
      <c r="M123" s="93" t="s">
        <v>15</v>
      </c>
      <c r="N123" s="93" t="s">
        <v>15</v>
      </c>
      <c r="O123" s="112"/>
      <c r="P123" s="91" t="s">
        <v>15</v>
      </c>
      <c r="Q123" s="91" t="s">
        <v>9</v>
      </c>
      <c r="R123" s="91" t="s">
        <v>9</v>
      </c>
      <c r="S123" s="97"/>
      <c r="T123" s="92" t="s">
        <v>9</v>
      </c>
      <c r="U123" s="92" t="s">
        <v>15</v>
      </c>
      <c r="V123" s="92" t="s">
        <v>32</v>
      </c>
      <c r="W123" s="92" t="s">
        <v>15</v>
      </c>
      <c r="X123" s="98" t="s">
        <v>223</v>
      </c>
      <c r="Y123" s="97"/>
      <c r="Z123" s="91">
        <v>220</v>
      </c>
      <c r="AA123" s="96" t="s">
        <v>206</v>
      </c>
      <c r="AB123" s="100" t="s">
        <v>208</v>
      </c>
      <c r="AC123" s="99" t="s">
        <v>44</v>
      </c>
      <c r="AD123" s="99" t="s">
        <v>210</v>
      </c>
      <c r="AE123" s="99" t="s">
        <v>184</v>
      </c>
      <c r="AF123" s="9"/>
      <c r="AG123" s="108">
        <v>7.1</v>
      </c>
      <c r="AH123" s="102">
        <v>7.9</v>
      </c>
      <c r="AI123" s="26">
        <v>2600</v>
      </c>
      <c r="AJ123" s="19">
        <f>AI123*(1-Главная!G14/100)</f>
        <v>1741.9999999999998</v>
      </c>
      <c r="AK123" s="8"/>
    </row>
    <row r="124" spans="1:37" ht="12.75" customHeight="1" hidden="1" outlineLevel="1">
      <c r="A124" s="20" t="s">
        <v>201</v>
      </c>
      <c r="B124" s="21" t="s">
        <v>0</v>
      </c>
      <c r="C124" s="95"/>
      <c r="D124" s="95"/>
      <c r="E124" s="95"/>
      <c r="F124" s="95"/>
      <c r="G124" s="95"/>
      <c r="H124" s="95"/>
      <c r="I124" s="113"/>
      <c r="J124" s="93"/>
      <c r="K124" s="93"/>
      <c r="L124" s="93"/>
      <c r="M124" s="93"/>
      <c r="N124" s="93"/>
      <c r="O124" s="112"/>
      <c r="P124" s="91"/>
      <c r="Q124" s="91"/>
      <c r="R124" s="91"/>
      <c r="S124" s="97"/>
      <c r="T124" s="92"/>
      <c r="U124" s="92"/>
      <c r="V124" s="92"/>
      <c r="W124" s="92"/>
      <c r="X124" s="98"/>
      <c r="Y124" s="97"/>
      <c r="Z124" s="91"/>
      <c r="AA124" s="96"/>
      <c r="AB124" s="100"/>
      <c r="AC124" s="99"/>
      <c r="AD124" s="99"/>
      <c r="AE124" s="99"/>
      <c r="AF124" s="9" t="s">
        <v>211</v>
      </c>
      <c r="AG124" s="108"/>
      <c r="AH124" s="103"/>
      <c r="AI124" s="22"/>
      <c r="AJ124" s="23">
        <f>AI124*(1-AJ4/100)</f>
        <v>0</v>
      </c>
      <c r="AK124" s="8"/>
    </row>
    <row r="125" spans="1:37" ht="12.75" customHeight="1" hidden="1" outlineLevel="1">
      <c r="A125" s="20" t="s">
        <v>202</v>
      </c>
      <c r="B125" s="21" t="s">
        <v>1</v>
      </c>
      <c r="C125" s="95"/>
      <c r="D125" s="95"/>
      <c r="E125" s="95"/>
      <c r="F125" s="95"/>
      <c r="G125" s="95"/>
      <c r="H125" s="95"/>
      <c r="I125" s="113"/>
      <c r="J125" s="93"/>
      <c r="K125" s="93"/>
      <c r="L125" s="93"/>
      <c r="M125" s="93"/>
      <c r="N125" s="93"/>
      <c r="O125" s="112"/>
      <c r="P125" s="91"/>
      <c r="Q125" s="91"/>
      <c r="R125" s="91"/>
      <c r="S125" s="97"/>
      <c r="T125" s="92"/>
      <c r="U125" s="92"/>
      <c r="V125" s="92"/>
      <c r="W125" s="92"/>
      <c r="X125" s="98"/>
      <c r="Y125" s="97"/>
      <c r="Z125" s="91"/>
      <c r="AA125" s="96"/>
      <c r="AB125" s="100"/>
      <c r="AC125" s="99"/>
      <c r="AD125" s="99"/>
      <c r="AE125" s="99"/>
      <c r="AF125" s="9" t="s">
        <v>98</v>
      </c>
      <c r="AG125" s="108"/>
      <c r="AH125" s="103"/>
      <c r="AI125" s="22"/>
      <c r="AJ125" s="23">
        <f>AI125*(1-AJ4/100)</f>
        <v>0</v>
      </c>
      <c r="AK125" s="8"/>
    </row>
    <row r="126" spans="1:37" ht="16.5" customHeight="1" collapsed="1">
      <c r="A126" s="105" t="s">
        <v>203</v>
      </c>
      <c r="B126" s="105"/>
      <c r="C126" s="95" t="s">
        <v>15</v>
      </c>
      <c r="D126" s="95" t="s">
        <v>15</v>
      </c>
      <c r="E126" s="95" t="s">
        <v>15</v>
      </c>
      <c r="F126" s="95" t="s">
        <v>15</v>
      </c>
      <c r="G126" s="95" t="s">
        <v>9</v>
      </c>
      <c r="H126" s="95" t="s">
        <v>15</v>
      </c>
      <c r="I126" s="113"/>
      <c r="J126" s="93" t="s">
        <v>15</v>
      </c>
      <c r="K126" s="93" t="s">
        <v>15</v>
      </c>
      <c r="L126" s="93" t="s">
        <v>15</v>
      </c>
      <c r="M126" s="93" t="s">
        <v>15</v>
      </c>
      <c r="N126" s="93" t="s">
        <v>15</v>
      </c>
      <c r="O126" s="112"/>
      <c r="P126" s="91" t="s">
        <v>15</v>
      </c>
      <c r="Q126" s="91" t="s">
        <v>9</v>
      </c>
      <c r="R126" s="91" t="s">
        <v>9</v>
      </c>
      <c r="S126" s="97"/>
      <c r="T126" s="92" t="s">
        <v>9</v>
      </c>
      <c r="U126" s="92" t="s">
        <v>15</v>
      </c>
      <c r="V126" s="92" t="s">
        <v>55</v>
      </c>
      <c r="W126" s="92" t="s">
        <v>15</v>
      </c>
      <c r="X126" s="98" t="s">
        <v>223</v>
      </c>
      <c r="Y126" s="97"/>
      <c r="Z126" s="91">
        <v>380</v>
      </c>
      <c r="AA126" s="96" t="s">
        <v>207</v>
      </c>
      <c r="AB126" s="100" t="s">
        <v>209</v>
      </c>
      <c r="AC126" s="99" t="s">
        <v>65</v>
      </c>
      <c r="AD126" s="99" t="s">
        <v>210</v>
      </c>
      <c r="AE126" s="99" t="s">
        <v>184</v>
      </c>
      <c r="AF126" s="9"/>
      <c r="AG126" s="108">
        <v>12</v>
      </c>
      <c r="AH126" s="102">
        <v>13.5</v>
      </c>
      <c r="AI126" s="26">
        <v>2900</v>
      </c>
      <c r="AJ126" s="19">
        <f>AI126*(1-Главная!G14/100)</f>
        <v>1942.9999999999998</v>
      </c>
      <c r="AK126" s="8"/>
    </row>
    <row r="127" spans="1:37" ht="12.75" customHeight="1" hidden="1" outlineLevel="1">
      <c r="A127" s="20" t="s">
        <v>204</v>
      </c>
      <c r="B127" s="21" t="s">
        <v>0</v>
      </c>
      <c r="C127" s="95"/>
      <c r="D127" s="95"/>
      <c r="E127" s="95"/>
      <c r="F127" s="95"/>
      <c r="G127" s="95"/>
      <c r="H127" s="95"/>
      <c r="I127" s="3"/>
      <c r="J127" s="93"/>
      <c r="K127" s="93"/>
      <c r="L127" s="93"/>
      <c r="M127" s="93"/>
      <c r="N127" s="93"/>
      <c r="O127" s="112"/>
      <c r="P127" s="91"/>
      <c r="Q127" s="91"/>
      <c r="R127" s="91"/>
      <c r="S127" s="97"/>
      <c r="T127" s="92"/>
      <c r="U127" s="92"/>
      <c r="V127" s="92"/>
      <c r="W127" s="92"/>
      <c r="X127" s="98"/>
      <c r="Y127" s="97"/>
      <c r="Z127" s="91"/>
      <c r="AA127" s="96"/>
      <c r="AB127" s="100"/>
      <c r="AC127" s="99"/>
      <c r="AD127" s="99"/>
      <c r="AE127" s="99"/>
      <c r="AF127" s="9" t="s">
        <v>212</v>
      </c>
      <c r="AG127" s="108"/>
      <c r="AH127" s="103"/>
      <c r="AI127" s="22"/>
      <c r="AJ127" s="23">
        <f>AI127*(1-AJ4/100)</f>
        <v>0</v>
      </c>
      <c r="AK127" s="8"/>
    </row>
    <row r="128" spans="1:37" ht="12.75" customHeight="1" hidden="1" outlineLevel="1">
      <c r="A128" s="20" t="s">
        <v>205</v>
      </c>
      <c r="B128" s="21" t="s">
        <v>1</v>
      </c>
      <c r="C128" s="95"/>
      <c r="D128" s="95"/>
      <c r="E128" s="95"/>
      <c r="F128" s="95"/>
      <c r="G128" s="95"/>
      <c r="H128" s="95"/>
      <c r="I128" s="3"/>
      <c r="J128" s="93"/>
      <c r="K128" s="93"/>
      <c r="L128" s="93"/>
      <c r="M128" s="93"/>
      <c r="N128" s="93"/>
      <c r="O128" s="112"/>
      <c r="P128" s="91"/>
      <c r="Q128" s="91"/>
      <c r="R128" s="91"/>
      <c r="S128" s="97"/>
      <c r="T128" s="92"/>
      <c r="U128" s="92"/>
      <c r="V128" s="92"/>
      <c r="W128" s="92"/>
      <c r="X128" s="98"/>
      <c r="Y128" s="97"/>
      <c r="Z128" s="91"/>
      <c r="AA128" s="96"/>
      <c r="AB128" s="100"/>
      <c r="AC128" s="99"/>
      <c r="AD128" s="99"/>
      <c r="AE128" s="99"/>
      <c r="AF128" s="9" t="s">
        <v>213</v>
      </c>
      <c r="AG128" s="108"/>
      <c r="AH128" s="103"/>
      <c r="AI128" s="22"/>
      <c r="AJ128" s="23">
        <f>AI128*(1-AJ4/100)</f>
        <v>0</v>
      </c>
      <c r="AK128" s="8"/>
    </row>
    <row r="129" spans="1:37" ht="17.25" customHeight="1" collapsed="1">
      <c r="A129" s="104" t="s">
        <v>461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8"/>
    </row>
    <row r="130" spans="1:37" ht="16.5" customHeight="1">
      <c r="A130" s="105" t="s">
        <v>214</v>
      </c>
      <c r="B130" s="105"/>
      <c r="C130" s="95" t="s">
        <v>15</v>
      </c>
      <c r="D130" s="95" t="s">
        <v>15</v>
      </c>
      <c r="E130" s="95" t="s">
        <v>15</v>
      </c>
      <c r="F130" s="95" t="s">
        <v>15</v>
      </c>
      <c r="G130" s="95" t="s">
        <v>9</v>
      </c>
      <c r="H130" s="95" t="s">
        <v>15</v>
      </c>
      <c r="I130" s="113"/>
      <c r="J130" s="93" t="s">
        <v>15</v>
      </c>
      <c r="K130" s="93" t="s">
        <v>15</v>
      </c>
      <c r="L130" s="93" t="s">
        <v>15</v>
      </c>
      <c r="M130" s="93" t="s">
        <v>9</v>
      </c>
      <c r="N130" s="93" t="s">
        <v>15</v>
      </c>
      <c r="O130" s="112"/>
      <c r="P130" s="91" t="s">
        <v>15</v>
      </c>
      <c r="Q130" s="91" t="s">
        <v>9</v>
      </c>
      <c r="R130" s="91" t="s">
        <v>9</v>
      </c>
      <c r="S130" s="97"/>
      <c r="T130" s="92" t="s">
        <v>9</v>
      </c>
      <c r="U130" s="92" t="s">
        <v>9</v>
      </c>
      <c r="V130" s="92" t="s">
        <v>32</v>
      </c>
      <c r="W130" s="92" t="s">
        <v>15</v>
      </c>
      <c r="X130" s="98" t="s">
        <v>223</v>
      </c>
      <c r="Y130" s="97"/>
      <c r="Z130" s="91">
        <v>220</v>
      </c>
      <c r="AA130" s="96" t="s">
        <v>224</v>
      </c>
      <c r="AB130" s="100" t="s">
        <v>227</v>
      </c>
      <c r="AC130" s="99" t="s">
        <v>44</v>
      </c>
      <c r="AD130" s="99" t="s">
        <v>47</v>
      </c>
      <c r="AE130" s="99" t="s">
        <v>184</v>
      </c>
      <c r="AF130" s="9"/>
      <c r="AG130" s="108">
        <v>3.52</v>
      </c>
      <c r="AH130" s="102">
        <v>4</v>
      </c>
      <c r="AI130" s="26">
        <v>1145</v>
      </c>
      <c r="AJ130" s="19">
        <f>AI130*(1-AJ4/100)</f>
        <v>881.65</v>
      </c>
      <c r="AK130" s="8"/>
    </row>
    <row r="131" spans="1:37" ht="12.75" customHeight="1" hidden="1" outlineLevel="1">
      <c r="A131" s="20" t="s">
        <v>215</v>
      </c>
      <c r="B131" s="21" t="s">
        <v>0</v>
      </c>
      <c r="C131" s="95"/>
      <c r="D131" s="95"/>
      <c r="E131" s="95"/>
      <c r="F131" s="95"/>
      <c r="G131" s="95"/>
      <c r="H131" s="95"/>
      <c r="I131" s="113"/>
      <c r="J131" s="93"/>
      <c r="K131" s="93"/>
      <c r="L131" s="93"/>
      <c r="M131" s="93"/>
      <c r="N131" s="93"/>
      <c r="O131" s="112"/>
      <c r="P131" s="91"/>
      <c r="Q131" s="91"/>
      <c r="R131" s="91"/>
      <c r="S131" s="97"/>
      <c r="T131" s="92"/>
      <c r="U131" s="92"/>
      <c r="V131" s="92"/>
      <c r="W131" s="92"/>
      <c r="X131" s="98"/>
      <c r="Y131" s="97"/>
      <c r="Z131" s="91"/>
      <c r="AA131" s="96"/>
      <c r="AB131" s="100"/>
      <c r="AC131" s="99"/>
      <c r="AD131" s="99"/>
      <c r="AE131" s="99"/>
      <c r="AF131" s="9" t="s">
        <v>230</v>
      </c>
      <c r="AG131" s="108"/>
      <c r="AH131" s="103"/>
      <c r="AI131" s="22">
        <v>458</v>
      </c>
      <c r="AJ131" s="23">
        <f>AI131*(1-AJ4/100)</f>
        <v>352.66</v>
      </c>
      <c r="AK131" s="8"/>
    </row>
    <row r="132" spans="1:37" ht="12.75" customHeight="1" hidden="1" outlineLevel="1">
      <c r="A132" s="20" t="s">
        <v>216</v>
      </c>
      <c r="B132" s="21" t="s">
        <v>1</v>
      </c>
      <c r="C132" s="95"/>
      <c r="D132" s="95"/>
      <c r="E132" s="95"/>
      <c r="F132" s="95"/>
      <c r="G132" s="95"/>
      <c r="H132" s="95"/>
      <c r="I132" s="113"/>
      <c r="J132" s="93"/>
      <c r="K132" s="93"/>
      <c r="L132" s="93"/>
      <c r="M132" s="93"/>
      <c r="N132" s="93"/>
      <c r="O132" s="112"/>
      <c r="P132" s="91"/>
      <c r="Q132" s="91"/>
      <c r="R132" s="91"/>
      <c r="S132" s="97"/>
      <c r="T132" s="92"/>
      <c r="U132" s="92"/>
      <c r="V132" s="92"/>
      <c r="W132" s="92"/>
      <c r="X132" s="98"/>
      <c r="Y132" s="97"/>
      <c r="Z132" s="91"/>
      <c r="AA132" s="96"/>
      <c r="AB132" s="100"/>
      <c r="AC132" s="99"/>
      <c r="AD132" s="99"/>
      <c r="AE132" s="99"/>
      <c r="AF132" s="9" t="s">
        <v>68</v>
      </c>
      <c r="AG132" s="108"/>
      <c r="AH132" s="103"/>
      <c r="AI132" s="22">
        <v>687</v>
      </c>
      <c r="AJ132" s="23">
        <f>AI132*(1-AJ4/100)</f>
        <v>528.99</v>
      </c>
      <c r="AK132" s="8"/>
    </row>
    <row r="133" spans="1:37" ht="16.5" customHeight="1" collapsed="1">
      <c r="A133" s="105" t="s">
        <v>217</v>
      </c>
      <c r="B133" s="105"/>
      <c r="C133" s="95" t="s">
        <v>15</v>
      </c>
      <c r="D133" s="95" t="s">
        <v>15</v>
      </c>
      <c r="E133" s="95" t="s">
        <v>15</v>
      </c>
      <c r="F133" s="95" t="s">
        <v>15</v>
      </c>
      <c r="G133" s="95" t="s">
        <v>9</v>
      </c>
      <c r="H133" s="95" t="s">
        <v>15</v>
      </c>
      <c r="I133" s="113"/>
      <c r="J133" s="93" t="s">
        <v>15</v>
      </c>
      <c r="K133" s="93" t="s">
        <v>15</v>
      </c>
      <c r="L133" s="93" t="s">
        <v>15</v>
      </c>
      <c r="M133" s="93" t="s">
        <v>9</v>
      </c>
      <c r="N133" s="93" t="s">
        <v>15</v>
      </c>
      <c r="O133" s="112"/>
      <c r="P133" s="91" t="s">
        <v>15</v>
      </c>
      <c r="Q133" s="91" t="s">
        <v>9</v>
      </c>
      <c r="R133" s="91" t="s">
        <v>9</v>
      </c>
      <c r="S133" s="97"/>
      <c r="T133" s="92" t="s">
        <v>9</v>
      </c>
      <c r="U133" s="92" t="s">
        <v>9</v>
      </c>
      <c r="V133" s="92" t="s">
        <v>32</v>
      </c>
      <c r="W133" s="92" t="s">
        <v>15</v>
      </c>
      <c r="X133" s="98" t="s">
        <v>223</v>
      </c>
      <c r="Y133" s="97"/>
      <c r="Z133" s="91">
        <v>220</v>
      </c>
      <c r="AA133" s="96" t="s">
        <v>225</v>
      </c>
      <c r="AB133" s="100" t="s">
        <v>228</v>
      </c>
      <c r="AC133" s="99" t="s">
        <v>44</v>
      </c>
      <c r="AD133" s="99" t="s">
        <v>47</v>
      </c>
      <c r="AE133" s="99" t="s">
        <v>184</v>
      </c>
      <c r="AF133" s="9"/>
      <c r="AG133" s="108">
        <v>5.3</v>
      </c>
      <c r="AH133" s="102">
        <v>6</v>
      </c>
      <c r="AI133" s="26">
        <v>1585</v>
      </c>
      <c r="AJ133" s="19">
        <f>AI133*(1-AJ4/100)</f>
        <v>1220.45</v>
      </c>
      <c r="AK133" s="8"/>
    </row>
    <row r="134" spans="1:37" ht="12.75" customHeight="1" hidden="1" outlineLevel="1">
      <c r="A134" s="20" t="s">
        <v>218</v>
      </c>
      <c r="B134" s="21" t="s">
        <v>0</v>
      </c>
      <c r="C134" s="95"/>
      <c r="D134" s="95"/>
      <c r="E134" s="95"/>
      <c r="F134" s="95"/>
      <c r="G134" s="95"/>
      <c r="H134" s="95"/>
      <c r="I134" s="113"/>
      <c r="J134" s="93"/>
      <c r="K134" s="93"/>
      <c r="L134" s="93"/>
      <c r="M134" s="93"/>
      <c r="N134" s="93"/>
      <c r="O134" s="112"/>
      <c r="P134" s="91"/>
      <c r="Q134" s="91"/>
      <c r="R134" s="91"/>
      <c r="S134" s="97"/>
      <c r="T134" s="92"/>
      <c r="U134" s="92"/>
      <c r="V134" s="92"/>
      <c r="W134" s="92"/>
      <c r="X134" s="98"/>
      <c r="Y134" s="97"/>
      <c r="Z134" s="91"/>
      <c r="AA134" s="96"/>
      <c r="AB134" s="100"/>
      <c r="AC134" s="99"/>
      <c r="AD134" s="99"/>
      <c r="AE134" s="99"/>
      <c r="AF134" s="9" t="s">
        <v>230</v>
      </c>
      <c r="AG134" s="108"/>
      <c r="AH134" s="103"/>
      <c r="AI134" s="22">
        <v>635</v>
      </c>
      <c r="AJ134" s="23">
        <f>AI134*(1-AJ4/100)</f>
        <v>488.95</v>
      </c>
      <c r="AK134" s="8"/>
    </row>
    <row r="135" spans="1:37" ht="12.75" customHeight="1" hidden="1" outlineLevel="1">
      <c r="A135" s="20" t="s">
        <v>219</v>
      </c>
      <c r="B135" s="21" t="s">
        <v>1</v>
      </c>
      <c r="C135" s="95"/>
      <c r="D135" s="95"/>
      <c r="E135" s="95"/>
      <c r="F135" s="95"/>
      <c r="G135" s="95"/>
      <c r="H135" s="95"/>
      <c r="I135" s="113"/>
      <c r="J135" s="93"/>
      <c r="K135" s="93"/>
      <c r="L135" s="93"/>
      <c r="M135" s="93"/>
      <c r="N135" s="93"/>
      <c r="O135" s="112"/>
      <c r="P135" s="91"/>
      <c r="Q135" s="91"/>
      <c r="R135" s="91"/>
      <c r="S135" s="97"/>
      <c r="T135" s="92"/>
      <c r="U135" s="92"/>
      <c r="V135" s="92"/>
      <c r="W135" s="92"/>
      <c r="X135" s="98"/>
      <c r="Y135" s="97"/>
      <c r="Z135" s="91"/>
      <c r="AA135" s="96"/>
      <c r="AB135" s="100"/>
      <c r="AC135" s="99"/>
      <c r="AD135" s="99"/>
      <c r="AE135" s="99"/>
      <c r="AF135" s="9" t="s">
        <v>231</v>
      </c>
      <c r="AG135" s="108"/>
      <c r="AH135" s="103"/>
      <c r="AI135" s="22">
        <v>950</v>
      </c>
      <c r="AJ135" s="23">
        <f>AI135*(1-AJ4/100)</f>
        <v>731.5</v>
      </c>
      <c r="AK135" s="8"/>
    </row>
    <row r="136" spans="1:37" ht="16.5" customHeight="1" collapsed="1">
      <c r="A136" s="105" t="s">
        <v>220</v>
      </c>
      <c r="B136" s="105"/>
      <c r="C136" s="95" t="s">
        <v>15</v>
      </c>
      <c r="D136" s="95" t="s">
        <v>15</v>
      </c>
      <c r="E136" s="95" t="s">
        <v>15</v>
      </c>
      <c r="F136" s="95" t="s">
        <v>15</v>
      </c>
      <c r="G136" s="95" t="s">
        <v>9</v>
      </c>
      <c r="H136" s="95" t="s">
        <v>15</v>
      </c>
      <c r="I136" s="113"/>
      <c r="J136" s="93" t="s">
        <v>15</v>
      </c>
      <c r="K136" s="93" t="s">
        <v>15</v>
      </c>
      <c r="L136" s="93" t="s">
        <v>15</v>
      </c>
      <c r="M136" s="93" t="s">
        <v>9</v>
      </c>
      <c r="N136" s="93" t="s">
        <v>15</v>
      </c>
      <c r="O136" s="112"/>
      <c r="P136" s="91" t="s">
        <v>15</v>
      </c>
      <c r="Q136" s="91" t="s">
        <v>9</v>
      </c>
      <c r="R136" s="91" t="s">
        <v>9</v>
      </c>
      <c r="S136" s="97"/>
      <c r="T136" s="92" t="s">
        <v>9</v>
      </c>
      <c r="U136" s="92" t="s">
        <v>9</v>
      </c>
      <c r="V136" s="92" t="s">
        <v>131</v>
      </c>
      <c r="W136" s="92" t="s">
        <v>15</v>
      </c>
      <c r="X136" s="98" t="s">
        <v>223</v>
      </c>
      <c r="Y136" s="97"/>
      <c r="Z136" s="91">
        <v>220</v>
      </c>
      <c r="AA136" s="96" t="s">
        <v>226</v>
      </c>
      <c r="AB136" s="100" t="s">
        <v>229</v>
      </c>
      <c r="AC136" s="99" t="s">
        <v>44</v>
      </c>
      <c r="AD136" s="99" t="s">
        <v>66</v>
      </c>
      <c r="AE136" s="99" t="s">
        <v>184</v>
      </c>
      <c r="AF136" s="9"/>
      <c r="AG136" s="108">
        <v>6.4</v>
      </c>
      <c r="AH136" s="102">
        <v>7.5</v>
      </c>
      <c r="AI136" s="26">
        <v>1905</v>
      </c>
      <c r="AJ136" s="19">
        <f>AI136*(1-AJ4/100)</f>
        <v>1466.8500000000001</v>
      </c>
      <c r="AK136" s="8"/>
    </row>
    <row r="137" spans="1:37" ht="12.75" customHeight="1" hidden="1" outlineLevel="1">
      <c r="A137" s="20" t="s">
        <v>221</v>
      </c>
      <c r="B137" s="21" t="s">
        <v>0</v>
      </c>
      <c r="C137" s="95"/>
      <c r="D137" s="95"/>
      <c r="E137" s="95"/>
      <c r="F137" s="95"/>
      <c r="G137" s="95"/>
      <c r="H137" s="95"/>
      <c r="I137" s="3"/>
      <c r="J137" s="93"/>
      <c r="K137" s="93"/>
      <c r="L137" s="93"/>
      <c r="M137" s="93"/>
      <c r="N137" s="93"/>
      <c r="O137" s="112"/>
      <c r="P137" s="91"/>
      <c r="Q137" s="91"/>
      <c r="R137" s="91"/>
      <c r="S137" s="97"/>
      <c r="T137" s="92"/>
      <c r="U137" s="92"/>
      <c r="V137" s="92"/>
      <c r="W137" s="92"/>
      <c r="X137" s="98"/>
      <c r="Y137" s="97"/>
      <c r="Z137" s="91"/>
      <c r="AA137" s="96"/>
      <c r="AB137" s="100"/>
      <c r="AC137" s="99"/>
      <c r="AD137" s="99"/>
      <c r="AE137" s="99"/>
      <c r="AF137" s="9" t="s">
        <v>230</v>
      </c>
      <c r="AG137" s="108"/>
      <c r="AH137" s="103"/>
      <c r="AI137" s="22">
        <v>762</v>
      </c>
      <c r="AJ137" s="23">
        <f>AI137*(1-AJ4/100)</f>
        <v>586.74</v>
      </c>
      <c r="AK137" s="8"/>
    </row>
    <row r="138" spans="1:37" ht="12.75" customHeight="1" hidden="1" outlineLevel="1">
      <c r="A138" s="20" t="s">
        <v>222</v>
      </c>
      <c r="B138" s="21" t="s">
        <v>1</v>
      </c>
      <c r="C138" s="95"/>
      <c r="D138" s="95"/>
      <c r="E138" s="95"/>
      <c r="F138" s="95"/>
      <c r="G138" s="95"/>
      <c r="H138" s="95"/>
      <c r="I138" s="3"/>
      <c r="J138" s="93"/>
      <c r="K138" s="93"/>
      <c r="L138" s="93"/>
      <c r="M138" s="93"/>
      <c r="N138" s="93"/>
      <c r="O138" s="112"/>
      <c r="P138" s="91"/>
      <c r="Q138" s="91"/>
      <c r="R138" s="91"/>
      <c r="S138" s="97"/>
      <c r="T138" s="92"/>
      <c r="U138" s="92"/>
      <c r="V138" s="92"/>
      <c r="W138" s="92"/>
      <c r="X138" s="98"/>
      <c r="Y138" s="97"/>
      <c r="Z138" s="91"/>
      <c r="AA138" s="96"/>
      <c r="AB138" s="100"/>
      <c r="AC138" s="99"/>
      <c r="AD138" s="99"/>
      <c r="AE138" s="99"/>
      <c r="AF138" s="9" t="s">
        <v>231</v>
      </c>
      <c r="AG138" s="108"/>
      <c r="AH138" s="103"/>
      <c r="AI138" s="22">
        <v>1143</v>
      </c>
      <c r="AJ138" s="23">
        <f>AI138*(1-AJ4/100)</f>
        <v>880.11</v>
      </c>
      <c r="AK138" s="8"/>
    </row>
    <row r="139" ht="20.25" collapsed="1"/>
  </sheetData>
  <sheetProtection formatColumns="0" formatRows="0"/>
  <mergeCells count="1243">
    <mergeCell ref="AK95:AK119"/>
    <mergeCell ref="AL107:AM107"/>
    <mergeCell ref="U91:U93"/>
    <mergeCell ref="V91:V93"/>
    <mergeCell ref="W91:W93"/>
    <mergeCell ref="AE91:AE93"/>
    <mergeCell ref="AG91:AG93"/>
    <mergeCell ref="AH91:AH93"/>
    <mergeCell ref="AA91:AA93"/>
    <mergeCell ref="AB91:AB93"/>
    <mergeCell ref="AD91:AD93"/>
    <mergeCell ref="Z91:Z93"/>
    <mergeCell ref="Y79:Y93"/>
    <mergeCell ref="Z79:Z81"/>
    <mergeCell ref="AA79:AA81"/>
    <mergeCell ref="AB79:AB81"/>
    <mergeCell ref="X82:X84"/>
    <mergeCell ref="Z82:Z84"/>
    <mergeCell ref="W85:W87"/>
    <mergeCell ref="X85:X87"/>
    <mergeCell ref="Z85:Z87"/>
    <mergeCell ref="AC91:AC93"/>
    <mergeCell ref="R91:R93"/>
    <mergeCell ref="T91:T93"/>
    <mergeCell ref="F91:F93"/>
    <mergeCell ref="G91:G93"/>
    <mergeCell ref="H91:H93"/>
    <mergeCell ref="J91:J93"/>
    <mergeCell ref="A88:B88"/>
    <mergeCell ref="C88:C90"/>
    <mergeCell ref="V88:V90"/>
    <mergeCell ref="W88:W90"/>
    <mergeCell ref="X88:X90"/>
    <mergeCell ref="K91:K93"/>
    <mergeCell ref="L91:L93"/>
    <mergeCell ref="M91:M93"/>
    <mergeCell ref="N91:N93"/>
    <mergeCell ref="Q91:Q93"/>
    <mergeCell ref="AD88:AD90"/>
    <mergeCell ref="AE88:AE90"/>
    <mergeCell ref="U88:U90"/>
    <mergeCell ref="A91:B91"/>
    <mergeCell ref="C91:C93"/>
    <mergeCell ref="D91:D93"/>
    <mergeCell ref="E91:E93"/>
    <mergeCell ref="P91:P93"/>
    <mergeCell ref="R88:R90"/>
    <mergeCell ref="J88:J90"/>
    <mergeCell ref="K85:K87"/>
    <mergeCell ref="L85:L87"/>
    <mergeCell ref="P88:P90"/>
    <mergeCell ref="Q88:Q90"/>
    <mergeCell ref="AG88:AG90"/>
    <mergeCell ref="AH88:AH90"/>
    <mergeCell ref="Z88:Z90"/>
    <mergeCell ref="AA88:AA90"/>
    <mergeCell ref="AB88:AB90"/>
    <mergeCell ref="AC88:AC90"/>
    <mergeCell ref="D88:D90"/>
    <mergeCell ref="E88:E90"/>
    <mergeCell ref="F88:F90"/>
    <mergeCell ref="G88:G90"/>
    <mergeCell ref="X91:X93"/>
    <mergeCell ref="AA85:AA87"/>
    <mergeCell ref="K88:K90"/>
    <mergeCell ref="L88:L90"/>
    <mergeCell ref="M88:M90"/>
    <mergeCell ref="N88:N90"/>
    <mergeCell ref="H88:H90"/>
    <mergeCell ref="F85:F87"/>
    <mergeCell ref="AH85:AH87"/>
    <mergeCell ref="AB85:AB87"/>
    <mergeCell ref="AE85:AE87"/>
    <mergeCell ref="AG85:AG87"/>
    <mergeCell ref="H85:H87"/>
    <mergeCell ref="I79:I93"/>
    <mergeCell ref="J79:J81"/>
    <mergeCell ref="J82:J84"/>
    <mergeCell ref="J85:J87"/>
    <mergeCell ref="A85:B85"/>
    <mergeCell ref="C85:C87"/>
    <mergeCell ref="D85:D87"/>
    <mergeCell ref="E85:E87"/>
    <mergeCell ref="G85:G87"/>
    <mergeCell ref="AG82:AG84"/>
    <mergeCell ref="AC85:AC87"/>
    <mergeCell ref="AD85:AD87"/>
    <mergeCell ref="AA82:AA84"/>
    <mergeCell ref="AB82:AB84"/>
    <mergeCell ref="AC82:AC84"/>
    <mergeCell ref="AD82:AD84"/>
    <mergeCell ref="H82:H84"/>
    <mergeCell ref="AE79:AE81"/>
    <mergeCell ref="AC79:AC81"/>
    <mergeCell ref="AD79:AD81"/>
    <mergeCell ref="K82:K84"/>
    <mergeCell ref="L82:L84"/>
    <mergeCell ref="M82:M84"/>
    <mergeCell ref="N82:N84"/>
    <mergeCell ref="AE82:AE84"/>
    <mergeCell ref="W82:W84"/>
    <mergeCell ref="A82:B82"/>
    <mergeCell ref="C82:C84"/>
    <mergeCell ref="D82:D84"/>
    <mergeCell ref="E82:E84"/>
    <mergeCell ref="F82:F84"/>
    <mergeCell ref="G82:G84"/>
    <mergeCell ref="X79:X81"/>
    <mergeCell ref="R79:R81"/>
    <mergeCell ref="P82:P84"/>
    <mergeCell ref="AH79:AH81"/>
    <mergeCell ref="AG79:AG81"/>
    <mergeCell ref="AH82:AH84"/>
    <mergeCell ref="S79:S93"/>
    <mergeCell ref="T79:T81"/>
    <mergeCell ref="T85:T87"/>
    <mergeCell ref="Q85:Q87"/>
    <mergeCell ref="U82:U84"/>
    <mergeCell ref="V82:V84"/>
    <mergeCell ref="U85:U87"/>
    <mergeCell ref="V85:V87"/>
    <mergeCell ref="U79:U81"/>
    <mergeCell ref="V79:V81"/>
    <mergeCell ref="K79:K81"/>
    <mergeCell ref="L79:L81"/>
    <mergeCell ref="M79:M81"/>
    <mergeCell ref="N79:N81"/>
    <mergeCell ref="O79:O93"/>
    <mergeCell ref="T82:T84"/>
    <mergeCell ref="T88:T90"/>
    <mergeCell ref="R85:R87"/>
    <mergeCell ref="M85:M87"/>
    <mergeCell ref="N85:N87"/>
    <mergeCell ref="I1:I5"/>
    <mergeCell ref="AH136:AH138"/>
    <mergeCell ref="I123:I126"/>
    <mergeCell ref="I130:I136"/>
    <mergeCell ref="O130:O138"/>
    <mergeCell ref="AC136:AC138"/>
    <mergeCell ref="AD136:AD138"/>
    <mergeCell ref="AE136:AE138"/>
    <mergeCell ref="AG136:AG138"/>
    <mergeCell ref="X136:X138"/>
    <mergeCell ref="Q136:Q138"/>
    <mergeCell ref="R136:R138"/>
    <mergeCell ref="AB136:AB138"/>
    <mergeCell ref="Y130:Y138"/>
    <mergeCell ref="AA133:AA135"/>
    <mergeCell ref="AB133:AB135"/>
    <mergeCell ref="V136:V138"/>
    <mergeCell ref="W136:W138"/>
    <mergeCell ref="Z136:Z138"/>
    <mergeCell ref="AA136:AA138"/>
    <mergeCell ref="J136:J138"/>
    <mergeCell ref="K136:K138"/>
    <mergeCell ref="L136:L138"/>
    <mergeCell ref="M136:M138"/>
    <mergeCell ref="N136:N138"/>
    <mergeCell ref="P136:P138"/>
    <mergeCell ref="AE133:AE135"/>
    <mergeCell ref="AG133:AG135"/>
    <mergeCell ref="AH133:AH135"/>
    <mergeCell ref="A136:B136"/>
    <mergeCell ref="C136:C138"/>
    <mergeCell ref="D136:D138"/>
    <mergeCell ref="E136:E138"/>
    <mergeCell ref="F136:F138"/>
    <mergeCell ref="G136:G138"/>
    <mergeCell ref="H136:H138"/>
    <mergeCell ref="AC133:AC135"/>
    <mergeCell ref="AD133:AD135"/>
    <mergeCell ref="V133:V135"/>
    <mergeCell ref="W133:W135"/>
    <mergeCell ref="X133:X135"/>
    <mergeCell ref="Z133:Z135"/>
    <mergeCell ref="AA130:AA132"/>
    <mergeCell ref="U133:U135"/>
    <mergeCell ref="S130:S138"/>
    <mergeCell ref="T130:T132"/>
    <mergeCell ref="U130:U132"/>
    <mergeCell ref="T136:T138"/>
    <mergeCell ref="U136:U138"/>
    <mergeCell ref="V130:V132"/>
    <mergeCell ref="W130:W132"/>
    <mergeCell ref="A133:B133"/>
    <mergeCell ref="C133:C135"/>
    <mergeCell ref="D133:D135"/>
    <mergeCell ref="E133:E135"/>
    <mergeCell ref="AH130:AH132"/>
    <mergeCell ref="R133:R135"/>
    <mergeCell ref="T133:T135"/>
    <mergeCell ref="AC130:AC132"/>
    <mergeCell ref="AD130:AD132"/>
    <mergeCell ref="AB130:AB132"/>
    <mergeCell ref="F133:F135"/>
    <mergeCell ref="Q133:Q135"/>
    <mergeCell ref="L133:L135"/>
    <mergeCell ref="M133:M135"/>
    <mergeCell ref="N133:N135"/>
    <mergeCell ref="G133:G135"/>
    <mergeCell ref="H133:H135"/>
    <mergeCell ref="J133:J135"/>
    <mergeCell ref="K133:K135"/>
    <mergeCell ref="P133:P135"/>
    <mergeCell ref="AH126:AH128"/>
    <mergeCell ref="A129:AJ129"/>
    <mergeCell ref="A130:B130"/>
    <mergeCell ref="C130:C132"/>
    <mergeCell ref="D130:D132"/>
    <mergeCell ref="AE130:AE132"/>
    <mergeCell ref="AG130:AG132"/>
    <mergeCell ref="X130:X132"/>
    <mergeCell ref="Z130:Z132"/>
    <mergeCell ref="R130:R132"/>
    <mergeCell ref="L130:L132"/>
    <mergeCell ref="M130:M132"/>
    <mergeCell ref="Q130:Q132"/>
    <mergeCell ref="N130:N132"/>
    <mergeCell ref="P130:P132"/>
    <mergeCell ref="J130:J132"/>
    <mergeCell ref="E130:E132"/>
    <mergeCell ref="F130:F132"/>
    <mergeCell ref="G130:G132"/>
    <mergeCell ref="H130:H132"/>
    <mergeCell ref="O123:O128"/>
    <mergeCell ref="AC126:AC128"/>
    <mergeCell ref="V126:V128"/>
    <mergeCell ref="W126:W128"/>
    <mergeCell ref="X126:X128"/>
    <mergeCell ref="K130:K132"/>
    <mergeCell ref="AB123:AB125"/>
    <mergeCell ref="Z126:Z128"/>
    <mergeCell ref="AD126:AD128"/>
    <mergeCell ref="AE126:AE128"/>
    <mergeCell ref="AG126:AG128"/>
    <mergeCell ref="AA126:AA128"/>
    <mergeCell ref="AB126:AB128"/>
    <mergeCell ref="AE123:AE125"/>
    <mergeCell ref="P126:P128"/>
    <mergeCell ref="Q126:Q128"/>
    <mergeCell ref="R126:R128"/>
    <mergeCell ref="T126:T128"/>
    <mergeCell ref="Y123:Y128"/>
    <mergeCell ref="AA123:AA125"/>
    <mergeCell ref="U126:U128"/>
    <mergeCell ref="J126:J128"/>
    <mergeCell ref="K126:K128"/>
    <mergeCell ref="L126:L128"/>
    <mergeCell ref="M126:M128"/>
    <mergeCell ref="N126:N128"/>
    <mergeCell ref="S123:S128"/>
    <mergeCell ref="L123:L125"/>
    <mergeCell ref="M123:M125"/>
    <mergeCell ref="N123:N125"/>
    <mergeCell ref="P123:P125"/>
    <mergeCell ref="AG123:AG125"/>
    <mergeCell ref="W123:W125"/>
    <mergeCell ref="X123:X125"/>
    <mergeCell ref="Z123:Z125"/>
    <mergeCell ref="AC123:AC125"/>
    <mergeCell ref="Q123:Q125"/>
    <mergeCell ref="R123:R125"/>
    <mergeCell ref="T123:T125"/>
    <mergeCell ref="U123:U125"/>
    <mergeCell ref="AH123:AH125"/>
    <mergeCell ref="A126:B126"/>
    <mergeCell ref="C126:C128"/>
    <mergeCell ref="D126:D128"/>
    <mergeCell ref="E126:E128"/>
    <mergeCell ref="F126:F128"/>
    <mergeCell ref="G126:G128"/>
    <mergeCell ref="H126:H128"/>
    <mergeCell ref="AD123:AD125"/>
    <mergeCell ref="V123:V125"/>
    <mergeCell ref="A122:AJ122"/>
    <mergeCell ref="A123:B123"/>
    <mergeCell ref="C123:C125"/>
    <mergeCell ref="D123:D125"/>
    <mergeCell ref="E123:E125"/>
    <mergeCell ref="F123:F125"/>
    <mergeCell ref="G123:G125"/>
    <mergeCell ref="H123:H125"/>
    <mergeCell ref="J123:J125"/>
    <mergeCell ref="K123:K125"/>
    <mergeCell ref="C62:C64"/>
    <mergeCell ref="D62:D64"/>
    <mergeCell ref="E62:E64"/>
    <mergeCell ref="F62:F64"/>
    <mergeCell ref="O62:O67"/>
    <mergeCell ref="M65:M67"/>
    <mergeCell ref="N65:N67"/>
    <mergeCell ref="N62:N64"/>
    <mergeCell ref="J46:J48"/>
    <mergeCell ref="I37:I60"/>
    <mergeCell ref="A1:B4"/>
    <mergeCell ref="I7:I12"/>
    <mergeCell ref="D10:D12"/>
    <mergeCell ref="E2:E5"/>
    <mergeCell ref="E7:E9"/>
    <mergeCell ref="E10:E12"/>
    <mergeCell ref="A5:B5"/>
    <mergeCell ref="C2:C5"/>
    <mergeCell ref="A7:B7"/>
    <mergeCell ref="A10:B10"/>
    <mergeCell ref="O7:O12"/>
    <mergeCell ref="R7:R9"/>
    <mergeCell ref="J10:J12"/>
    <mergeCell ref="K10:K12"/>
    <mergeCell ref="L10:L12"/>
    <mergeCell ref="G10:G12"/>
    <mergeCell ref="H10:H12"/>
    <mergeCell ref="F2:F5"/>
    <mergeCell ref="C7:C9"/>
    <mergeCell ref="C10:C12"/>
    <mergeCell ref="L2:L5"/>
    <mergeCell ref="H7:H9"/>
    <mergeCell ref="D2:D5"/>
    <mergeCell ref="D7:D9"/>
    <mergeCell ref="F7:F9"/>
    <mergeCell ref="F10:F12"/>
    <mergeCell ref="G2:G5"/>
    <mergeCell ref="U10:U12"/>
    <mergeCell ref="S7:S12"/>
    <mergeCell ref="M7:M9"/>
    <mergeCell ref="M10:M12"/>
    <mergeCell ref="Q10:Q12"/>
    <mergeCell ref="T10:T12"/>
    <mergeCell ref="U7:U9"/>
    <mergeCell ref="O1:O5"/>
    <mergeCell ref="A6:AJ6"/>
    <mergeCell ref="X10:X12"/>
    <mergeCell ref="C1:H1"/>
    <mergeCell ref="J2:J5"/>
    <mergeCell ref="J7:J9"/>
    <mergeCell ref="K7:K9"/>
    <mergeCell ref="K2:K5"/>
    <mergeCell ref="H2:H5"/>
    <mergeCell ref="G7:G9"/>
    <mergeCell ref="J1:N1"/>
    <mergeCell ref="L7:L9"/>
    <mergeCell ref="M2:M5"/>
    <mergeCell ref="AC7:AC9"/>
    <mergeCell ref="Q2:Q5"/>
    <mergeCell ref="Q7:Q9"/>
    <mergeCell ref="T7:T9"/>
    <mergeCell ref="S1:S5"/>
    <mergeCell ref="R2:R5"/>
    <mergeCell ref="P1:R1"/>
    <mergeCell ref="AC10:AC12"/>
    <mergeCell ref="N2:N5"/>
    <mergeCell ref="N7:N9"/>
    <mergeCell ref="N10:N12"/>
    <mergeCell ref="P2:P5"/>
    <mergeCell ref="P7:P9"/>
    <mergeCell ref="P10:P12"/>
    <mergeCell ref="R10:R12"/>
    <mergeCell ref="W10:W12"/>
    <mergeCell ref="V10:V12"/>
    <mergeCell ref="Z7:Z9"/>
    <mergeCell ref="AA7:AA9"/>
    <mergeCell ref="AB7:AB9"/>
    <mergeCell ref="V7:V9"/>
    <mergeCell ref="Y7:Y12"/>
    <mergeCell ref="X7:X9"/>
    <mergeCell ref="W7:W9"/>
    <mergeCell ref="Z10:Z12"/>
    <mergeCell ref="AA10:AA12"/>
    <mergeCell ref="AB10:AB12"/>
    <mergeCell ref="Y1:Y5"/>
    <mergeCell ref="X2:X5"/>
    <mergeCell ref="T1:X1"/>
    <mergeCell ref="U2:U5"/>
    <mergeCell ref="T2:T5"/>
    <mergeCell ref="V2:V5"/>
    <mergeCell ref="W2:W5"/>
    <mergeCell ref="Q14:Q16"/>
    <mergeCell ref="K20:K22"/>
    <mergeCell ref="L20:L22"/>
    <mergeCell ref="M20:M22"/>
    <mergeCell ref="K14:K16"/>
    <mergeCell ref="N17:N19"/>
    <mergeCell ref="P20:P22"/>
    <mergeCell ref="Z1:AH1"/>
    <mergeCell ref="Z2:AB2"/>
    <mergeCell ref="AG2:AG5"/>
    <mergeCell ref="AB3:AB5"/>
    <mergeCell ref="Z3:Z5"/>
    <mergeCell ref="AA3:AA5"/>
    <mergeCell ref="AC2:AC5"/>
    <mergeCell ref="J14:J16"/>
    <mergeCell ref="K17:K19"/>
    <mergeCell ref="M17:M19"/>
    <mergeCell ref="L17:L19"/>
    <mergeCell ref="J23:J25"/>
    <mergeCell ref="I14:I25"/>
    <mergeCell ref="J20:J22"/>
    <mergeCell ref="AG7:AG9"/>
    <mergeCell ref="AH7:AH9"/>
    <mergeCell ref="AG10:AG12"/>
    <mergeCell ref="AH10:AH12"/>
    <mergeCell ref="F17:F19"/>
    <mergeCell ref="M14:M16"/>
    <mergeCell ref="F14:F16"/>
    <mergeCell ref="G14:G16"/>
    <mergeCell ref="H14:H16"/>
    <mergeCell ref="L14:L16"/>
    <mergeCell ref="A14:B14"/>
    <mergeCell ref="C14:C16"/>
    <mergeCell ref="D14:D16"/>
    <mergeCell ref="E14:E16"/>
    <mergeCell ref="AI1:AI5"/>
    <mergeCell ref="AD2:AD5"/>
    <mergeCell ref="AD7:AD9"/>
    <mergeCell ref="AD10:AD12"/>
    <mergeCell ref="AF2:AF5"/>
    <mergeCell ref="AH2:AH5"/>
    <mergeCell ref="AH14:AH16"/>
    <mergeCell ref="V14:V16"/>
    <mergeCell ref="W14:W16"/>
    <mergeCell ref="X14:X16"/>
    <mergeCell ref="Z14:Z16"/>
    <mergeCell ref="Y14:Y25"/>
    <mergeCell ref="V20:V22"/>
    <mergeCell ref="W20:W22"/>
    <mergeCell ref="X20:X22"/>
    <mergeCell ref="AB14:AB16"/>
    <mergeCell ref="AD14:AD16"/>
    <mergeCell ref="AG14:AG16"/>
    <mergeCell ref="G17:G19"/>
    <mergeCell ref="H17:H19"/>
    <mergeCell ref="J17:J19"/>
    <mergeCell ref="AA14:AA16"/>
    <mergeCell ref="R14:R16"/>
    <mergeCell ref="T14:T16"/>
    <mergeCell ref="U14:U16"/>
    <mergeCell ref="R17:R19"/>
    <mergeCell ref="AC14:AC16"/>
    <mergeCell ref="T17:T19"/>
    <mergeCell ref="Q20:Q22"/>
    <mergeCell ref="N14:N16"/>
    <mergeCell ref="P14:P16"/>
    <mergeCell ref="O14:O25"/>
    <mergeCell ref="P17:P19"/>
    <mergeCell ref="Z17:Z19"/>
    <mergeCell ref="AA17:AA19"/>
    <mergeCell ref="AB17:AB19"/>
    <mergeCell ref="L43:L45"/>
    <mergeCell ref="M43:M45"/>
    <mergeCell ref="W17:W19"/>
    <mergeCell ref="X17:X19"/>
    <mergeCell ref="U17:U19"/>
    <mergeCell ref="W23:W25"/>
    <mergeCell ref="N20:N22"/>
    <mergeCell ref="U23:U25"/>
    <mergeCell ref="V23:V25"/>
    <mergeCell ref="T20:T22"/>
    <mergeCell ref="E17:E19"/>
    <mergeCell ref="AH20:AH22"/>
    <mergeCell ref="AH17:AH19"/>
    <mergeCell ref="AC17:AC19"/>
    <mergeCell ref="V17:V19"/>
    <mergeCell ref="AD20:AD22"/>
    <mergeCell ref="Z20:Z22"/>
    <mergeCell ref="F20:F22"/>
    <mergeCell ref="G20:G22"/>
    <mergeCell ref="H20:H22"/>
    <mergeCell ref="H23:H25"/>
    <mergeCell ref="AJ1:AJ3"/>
    <mergeCell ref="AJ4:AJ5"/>
    <mergeCell ref="A13:AJ13"/>
    <mergeCell ref="AD17:AD19"/>
    <mergeCell ref="AG17:AG19"/>
    <mergeCell ref="A17:B17"/>
    <mergeCell ref="Q17:Q19"/>
    <mergeCell ref="C17:C19"/>
    <mergeCell ref="D17:D19"/>
    <mergeCell ref="A20:B20"/>
    <mergeCell ref="C20:C22"/>
    <mergeCell ref="D20:D22"/>
    <mergeCell ref="E20:E22"/>
    <mergeCell ref="F23:F25"/>
    <mergeCell ref="G23:G25"/>
    <mergeCell ref="A23:B23"/>
    <mergeCell ref="C23:C25"/>
    <mergeCell ref="AG20:AG22"/>
    <mergeCell ref="AE20:AE22"/>
    <mergeCell ref="AA20:AA22"/>
    <mergeCell ref="AB20:AB22"/>
    <mergeCell ref="AC20:AC22"/>
    <mergeCell ref="R20:R22"/>
    <mergeCell ref="U20:U22"/>
    <mergeCell ref="AH23:AH25"/>
    <mergeCell ref="A26:AJ26"/>
    <mergeCell ref="Z23:Z25"/>
    <mergeCell ref="AA23:AA25"/>
    <mergeCell ref="AB23:AB25"/>
    <mergeCell ref="AC23:AC25"/>
    <mergeCell ref="M23:M25"/>
    <mergeCell ref="N23:N25"/>
    <mergeCell ref="T23:T25"/>
    <mergeCell ref="S14:S25"/>
    <mergeCell ref="AG23:AG25"/>
    <mergeCell ref="X23:X25"/>
    <mergeCell ref="P23:P25"/>
    <mergeCell ref="Q23:Q25"/>
    <mergeCell ref="R23:R25"/>
    <mergeCell ref="K23:K25"/>
    <mergeCell ref="AE23:AE25"/>
    <mergeCell ref="L23:L25"/>
    <mergeCell ref="A27:B27"/>
    <mergeCell ref="C27:C29"/>
    <mergeCell ref="D27:D29"/>
    <mergeCell ref="E27:E29"/>
    <mergeCell ref="G27:G29"/>
    <mergeCell ref="AD23:AD25"/>
    <mergeCell ref="K27:K29"/>
    <mergeCell ref="R27:R29"/>
    <mergeCell ref="D23:D25"/>
    <mergeCell ref="E23:E25"/>
    <mergeCell ref="N33:N35"/>
    <mergeCell ref="T33:T35"/>
    <mergeCell ref="H27:H29"/>
    <mergeCell ref="J27:J29"/>
    <mergeCell ref="I27:I35"/>
    <mergeCell ref="J30:J32"/>
    <mergeCell ref="J33:J35"/>
    <mergeCell ref="AG27:AG29"/>
    <mergeCell ref="AA27:AA29"/>
    <mergeCell ref="AE27:AE29"/>
    <mergeCell ref="F27:F29"/>
    <mergeCell ref="T27:T29"/>
    <mergeCell ref="S27:S35"/>
    <mergeCell ref="X33:X35"/>
    <mergeCell ref="X30:X32"/>
    <mergeCell ref="M30:M32"/>
    <mergeCell ref="Q27:Q29"/>
    <mergeCell ref="A30:B30"/>
    <mergeCell ref="C30:C32"/>
    <mergeCell ref="D30:D32"/>
    <mergeCell ref="E30:E32"/>
    <mergeCell ref="AH27:AH29"/>
    <mergeCell ref="V27:V29"/>
    <mergeCell ref="W27:W29"/>
    <mergeCell ref="X27:X29"/>
    <mergeCell ref="AC27:AC29"/>
    <mergeCell ref="AD27:AD29"/>
    <mergeCell ref="F30:F32"/>
    <mergeCell ref="U27:U29"/>
    <mergeCell ref="L27:L29"/>
    <mergeCell ref="M27:M29"/>
    <mergeCell ref="N27:N29"/>
    <mergeCell ref="P27:P29"/>
    <mergeCell ref="T30:T32"/>
    <mergeCell ref="H30:H32"/>
    <mergeCell ref="K30:K32"/>
    <mergeCell ref="L30:L32"/>
    <mergeCell ref="AG30:AG32"/>
    <mergeCell ref="R30:R32"/>
    <mergeCell ref="AB30:AB32"/>
    <mergeCell ref="AC30:AC32"/>
    <mergeCell ref="W30:W32"/>
    <mergeCell ref="AE30:AE32"/>
    <mergeCell ref="AD30:AD32"/>
    <mergeCell ref="G30:G32"/>
    <mergeCell ref="AH30:AH32"/>
    <mergeCell ref="A33:B33"/>
    <mergeCell ref="C33:C35"/>
    <mergeCell ref="D33:D35"/>
    <mergeCell ref="E33:E35"/>
    <mergeCell ref="F33:F35"/>
    <mergeCell ref="U30:U32"/>
    <mergeCell ref="V30:V32"/>
    <mergeCell ref="N30:N32"/>
    <mergeCell ref="M33:M35"/>
    <mergeCell ref="R33:R35"/>
    <mergeCell ref="Q33:Q35"/>
    <mergeCell ref="V33:V35"/>
    <mergeCell ref="U33:U35"/>
    <mergeCell ref="G33:G35"/>
    <mergeCell ref="H33:H35"/>
    <mergeCell ref="K33:K35"/>
    <mergeCell ref="L33:L35"/>
    <mergeCell ref="P33:P35"/>
    <mergeCell ref="P30:P32"/>
    <mergeCell ref="Q30:Q32"/>
    <mergeCell ref="AA33:AA35"/>
    <mergeCell ref="Z30:Z32"/>
    <mergeCell ref="AA30:AA32"/>
    <mergeCell ref="Z33:Z35"/>
    <mergeCell ref="Y27:Y35"/>
    <mergeCell ref="AH37:AH39"/>
    <mergeCell ref="O27:O35"/>
    <mergeCell ref="AG33:AG35"/>
    <mergeCell ref="AH33:AH35"/>
    <mergeCell ref="AB33:AB35"/>
    <mergeCell ref="AC33:AC35"/>
    <mergeCell ref="AD33:AD35"/>
    <mergeCell ref="Z27:Z29"/>
    <mergeCell ref="W33:W35"/>
    <mergeCell ref="AB27:AB29"/>
    <mergeCell ref="A40:B40"/>
    <mergeCell ref="C40:C42"/>
    <mergeCell ref="D40:D42"/>
    <mergeCell ref="E40:E42"/>
    <mergeCell ref="AA37:AA39"/>
    <mergeCell ref="AB37:AB39"/>
    <mergeCell ref="G37:G39"/>
    <mergeCell ref="H37:H39"/>
    <mergeCell ref="J37:J39"/>
    <mergeCell ref="K37:K39"/>
    <mergeCell ref="AD37:AD39"/>
    <mergeCell ref="AG37:AG39"/>
    <mergeCell ref="J40:J42"/>
    <mergeCell ref="K40:K42"/>
    <mergeCell ref="L40:L42"/>
    <mergeCell ref="M40:M42"/>
    <mergeCell ref="Q40:Q42"/>
    <mergeCell ref="L37:L39"/>
    <mergeCell ref="M37:M39"/>
    <mergeCell ref="N37:N39"/>
    <mergeCell ref="H40:H42"/>
    <mergeCell ref="N40:N42"/>
    <mergeCell ref="F40:F42"/>
    <mergeCell ref="G40:G42"/>
    <mergeCell ref="X37:X39"/>
    <mergeCell ref="T43:T45"/>
    <mergeCell ref="U40:U42"/>
    <mergeCell ref="U37:U39"/>
    <mergeCell ref="AA43:AA45"/>
    <mergeCell ref="P37:P39"/>
    <mergeCell ref="T37:T39"/>
    <mergeCell ref="T40:T42"/>
    <mergeCell ref="P40:P42"/>
    <mergeCell ref="R40:R42"/>
    <mergeCell ref="W46:W48"/>
    <mergeCell ref="N52:N54"/>
    <mergeCell ref="V37:V39"/>
    <mergeCell ref="W37:W39"/>
    <mergeCell ref="V49:V51"/>
    <mergeCell ref="U49:U51"/>
    <mergeCell ref="U52:U54"/>
    <mergeCell ref="W49:W51"/>
    <mergeCell ref="Q43:Q45"/>
    <mergeCell ref="O37:O60"/>
    <mergeCell ref="AC43:AC45"/>
    <mergeCell ref="AC37:AC39"/>
    <mergeCell ref="V40:V42"/>
    <mergeCell ref="W40:W42"/>
    <mergeCell ref="X46:X48"/>
    <mergeCell ref="Z43:Z45"/>
    <mergeCell ref="AC46:AC48"/>
    <mergeCell ref="Z37:Z39"/>
    <mergeCell ref="X43:X45"/>
    <mergeCell ref="V46:V48"/>
    <mergeCell ref="H43:H45"/>
    <mergeCell ref="J43:J45"/>
    <mergeCell ref="AD40:AD42"/>
    <mergeCell ref="AG40:AG42"/>
    <mergeCell ref="T55:T57"/>
    <mergeCell ref="X40:X42"/>
    <mergeCell ref="X49:X51"/>
    <mergeCell ref="Z40:Z42"/>
    <mergeCell ref="AA40:AA42"/>
    <mergeCell ref="AB40:AB42"/>
    <mergeCell ref="A43:B43"/>
    <mergeCell ref="C43:C45"/>
    <mergeCell ref="D43:D45"/>
    <mergeCell ref="E43:E45"/>
    <mergeCell ref="F43:F45"/>
    <mergeCell ref="G43:G45"/>
    <mergeCell ref="N43:N45"/>
    <mergeCell ref="P43:P45"/>
    <mergeCell ref="S37:S60"/>
    <mergeCell ref="R37:R39"/>
    <mergeCell ref="R55:R57"/>
    <mergeCell ref="Q37:Q39"/>
    <mergeCell ref="P52:P54"/>
    <mergeCell ref="AH43:AH45"/>
    <mergeCell ref="A46:B46"/>
    <mergeCell ref="C46:C48"/>
    <mergeCell ref="D46:D48"/>
    <mergeCell ref="E46:E48"/>
    <mergeCell ref="F46:F48"/>
    <mergeCell ref="G46:G48"/>
    <mergeCell ref="H46:H48"/>
    <mergeCell ref="AG43:AG45"/>
    <mergeCell ref="U43:U45"/>
    <mergeCell ref="K58:K60"/>
    <mergeCell ref="K43:K45"/>
    <mergeCell ref="K52:K54"/>
    <mergeCell ref="AB43:AB45"/>
    <mergeCell ref="K46:K48"/>
    <mergeCell ref="L46:L48"/>
    <mergeCell ref="M49:M51"/>
    <mergeCell ref="N49:N51"/>
    <mergeCell ref="K49:K51"/>
    <mergeCell ref="L49:L51"/>
    <mergeCell ref="V43:V45"/>
    <mergeCell ref="W43:W45"/>
    <mergeCell ref="Q52:Q54"/>
    <mergeCell ref="P49:P51"/>
    <mergeCell ref="R49:R51"/>
    <mergeCell ref="Q49:Q51"/>
    <mergeCell ref="R46:R48"/>
    <mergeCell ref="T52:T54"/>
    <mergeCell ref="R43:R45"/>
    <mergeCell ref="R52:R54"/>
    <mergeCell ref="AD46:AD48"/>
    <mergeCell ref="AG46:AG48"/>
    <mergeCell ref="AA46:AA48"/>
    <mergeCell ref="M46:M48"/>
    <mergeCell ref="N46:N48"/>
    <mergeCell ref="P46:P48"/>
    <mergeCell ref="Q46:Q48"/>
    <mergeCell ref="U46:U48"/>
    <mergeCell ref="T46:T48"/>
    <mergeCell ref="Y37:Y60"/>
    <mergeCell ref="AH46:AH48"/>
    <mergeCell ref="A49:B49"/>
    <mergeCell ref="C49:C51"/>
    <mergeCell ref="D49:D51"/>
    <mergeCell ref="E49:E51"/>
    <mergeCell ref="F49:F51"/>
    <mergeCell ref="G49:G51"/>
    <mergeCell ref="H49:H51"/>
    <mergeCell ref="Z46:Z48"/>
    <mergeCell ref="AB46:AB48"/>
    <mergeCell ref="J52:J54"/>
    <mergeCell ref="AB49:AB51"/>
    <mergeCell ref="AC49:AC51"/>
    <mergeCell ref="AH49:AH51"/>
    <mergeCell ref="AE49:AE51"/>
    <mergeCell ref="AG49:AG51"/>
    <mergeCell ref="AD49:AD51"/>
    <mergeCell ref="M52:M54"/>
    <mergeCell ref="AA49:AA51"/>
    <mergeCell ref="AA52:AA54"/>
    <mergeCell ref="A52:B52"/>
    <mergeCell ref="C52:C54"/>
    <mergeCell ref="D52:D54"/>
    <mergeCell ref="E52:E54"/>
    <mergeCell ref="F52:F54"/>
    <mergeCell ref="G52:G54"/>
    <mergeCell ref="H55:H57"/>
    <mergeCell ref="AB52:AB54"/>
    <mergeCell ref="AC52:AC54"/>
    <mergeCell ref="V52:V54"/>
    <mergeCell ref="W52:W54"/>
    <mergeCell ref="X52:X54"/>
    <mergeCell ref="Z52:Z54"/>
    <mergeCell ref="K55:K57"/>
    <mergeCell ref="L52:L54"/>
    <mergeCell ref="H52:H54"/>
    <mergeCell ref="A55:B55"/>
    <mergeCell ref="C55:C57"/>
    <mergeCell ref="D55:D57"/>
    <mergeCell ref="E55:E57"/>
    <mergeCell ref="F55:F57"/>
    <mergeCell ref="G55:G57"/>
    <mergeCell ref="V55:V57"/>
    <mergeCell ref="W55:W57"/>
    <mergeCell ref="Q55:Q57"/>
    <mergeCell ref="Z55:Z57"/>
    <mergeCell ref="AH52:AH54"/>
    <mergeCell ref="AG52:AG54"/>
    <mergeCell ref="AE52:AE54"/>
    <mergeCell ref="AA55:AA57"/>
    <mergeCell ref="AB55:AB57"/>
    <mergeCell ref="L55:L57"/>
    <mergeCell ref="X55:X57"/>
    <mergeCell ref="AG55:AG57"/>
    <mergeCell ref="AE55:AE57"/>
    <mergeCell ref="M55:M57"/>
    <mergeCell ref="N55:N57"/>
    <mergeCell ref="P55:P57"/>
    <mergeCell ref="U55:U57"/>
    <mergeCell ref="AH55:AH57"/>
    <mergeCell ref="A58:B58"/>
    <mergeCell ref="C58:C60"/>
    <mergeCell ref="D58:D60"/>
    <mergeCell ref="E58:E60"/>
    <mergeCell ref="F58:F60"/>
    <mergeCell ref="G58:G60"/>
    <mergeCell ref="H58:H60"/>
    <mergeCell ref="J58:J60"/>
    <mergeCell ref="M58:M60"/>
    <mergeCell ref="AG58:AG60"/>
    <mergeCell ref="AH58:AH60"/>
    <mergeCell ref="AE58:AE60"/>
    <mergeCell ref="AD58:AD60"/>
    <mergeCell ref="X58:X60"/>
    <mergeCell ref="Z58:Z60"/>
    <mergeCell ref="AA58:AA60"/>
    <mergeCell ref="AB58:AB60"/>
    <mergeCell ref="T62:T64"/>
    <mergeCell ref="S62:S67"/>
    <mergeCell ref="U62:U64"/>
    <mergeCell ref="P65:P67"/>
    <mergeCell ref="AC58:AC60"/>
    <mergeCell ref="L58:L60"/>
    <mergeCell ref="P58:P60"/>
    <mergeCell ref="Q58:Q60"/>
    <mergeCell ref="A61:AJ61"/>
    <mergeCell ref="A62:B62"/>
    <mergeCell ref="J72:J74"/>
    <mergeCell ref="J75:J77"/>
    <mergeCell ref="F69:F71"/>
    <mergeCell ref="G69:G71"/>
    <mergeCell ref="H69:H71"/>
    <mergeCell ref="H72:H74"/>
    <mergeCell ref="F75:F77"/>
    <mergeCell ref="G75:G77"/>
    <mergeCell ref="F72:F74"/>
    <mergeCell ref="G72:G74"/>
    <mergeCell ref="K65:K67"/>
    <mergeCell ref="L65:L67"/>
    <mergeCell ref="A69:B69"/>
    <mergeCell ref="C69:C71"/>
    <mergeCell ref="D69:D71"/>
    <mergeCell ref="E69:E71"/>
    <mergeCell ref="K69:K71"/>
    <mergeCell ref="L69:L71"/>
    <mergeCell ref="J69:J71"/>
    <mergeCell ref="I69:I77"/>
    <mergeCell ref="S69:S77"/>
    <mergeCell ref="P72:P74"/>
    <mergeCell ref="P75:P77"/>
    <mergeCell ref="Q75:Q77"/>
    <mergeCell ref="R75:R77"/>
    <mergeCell ref="T75:T77"/>
    <mergeCell ref="Q69:Q71"/>
    <mergeCell ref="A68:AJ68"/>
    <mergeCell ref="AH65:AH67"/>
    <mergeCell ref="AB65:AB67"/>
    <mergeCell ref="AC65:AC67"/>
    <mergeCell ref="AD65:AD67"/>
    <mergeCell ref="AE65:AE67"/>
    <mergeCell ref="I62:I67"/>
    <mergeCell ref="AH62:AH64"/>
    <mergeCell ref="A65:B65"/>
    <mergeCell ref="C65:C67"/>
    <mergeCell ref="AA69:AA71"/>
    <mergeCell ref="Z72:Z74"/>
    <mergeCell ref="AA72:AA74"/>
    <mergeCell ref="V69:V71"/>
    <mergeCell ref="W69:W71"/>
    <mergeCell ref="X69:X71"/>
    <mergeCell ref="U69:U71"/>
    <mergeCell ref="AC69:AC71"/>
    <mergeCell ref="W72:W74"/>
    <mergeCell ref="X72:X74"/>
    <mergeCell ref="AB72:AB74"/>
    <mergeCell ref="Y69:Y77"/>
    <mergeCell ref="AC72:AC74"/>
    <mergeCell ref="Z69:Z71"/>
    <mergeCell ref="U75:U77"/>
    <mergeCell ref="X75:X77"/>
    <mergeCell ref="M72:M74"/>
    <mergeCell ref="N72:N74"/>
    <mergeCell ref="O69:O77"/>
    <mergeCell ref="T72:T74"/>
    <mergeCell ref="A72:B72"/>
    <mergeCell ref="C72:C74"/>
    <mergeCell ref="D72:D74"/>
    <mergeCell ref="E72:E74"/>
    <mergeCell ref="R69:R71"/>
    <mergeCell ref="T69:T71"/>
    <mergeCell ref="M69:M71"/>
    <mergeCell ref="N69:N71"/>
    <mergeCell ref="P69:P71"/>
    <mergeCell ref="AD69:AD71"/>
    <mergeCell ref="K72:K74"/>
    <mergeCell ref="L72:L74"/>
    <mergeCell ref="U72:U74"/>
    <mergeCell ref="V72:V74"/>
    <mergeCell ref="Q72:Q74"/>
    <mergeCell ref="R72:R74"/>
    <mergeCell ref="AH69:AH71"/>
    <mergeCell ref="A75:B75"/>
    <mergeCell ref="C75:C77"/>
    <mergeCell ref="D75:D77"/>
    <mergeCell ref="E75:E77"/>
    <mergeCell ref="AH75:AH77"/>
    <mergeCell ref="AE75:AE77"/>
    <mergeCell ref="W75:W77"/>
    <mergeCell ref="AG72:AG74"/>
    <mergeCell ref="AH72:AH74"/>
    <mergeCell ref="AG75:AG77"/>
    <mergeCell ref="AB75:AB77"/>
    <mergeCell ref="AC75:AC77"/>
    <mergeCell ref="AD75:AD77"/>
    <mergeCell ref="AG69:AG71"/>
    <mergeCell ref="AE69:AE71"/>
    <mergeCell ref="AE72:AE74"/>
    <mergeCell ref="AD72:AD74"/>
    <mergeCell ref="AB69:AB71"/>
    <mergeCell ref="V75:V77"/>
    <mergeCell ref="F95:F97"/>
    <mergeCell ref="G95:G97"/>
    <mergeCell ref="A94:AJ94"/>
    <mergeCell ref="H75:H77"/>
    <mergeCell ref="K75:K77"/>
    <mergeCell ref="L75:L77"/>
    <mergeCell ref="M75:M77"/>
    <mergeCell ref="N75:N77"/>
    <mergeCell ref="Z75:Z77"/>
    <mergeCell ref="H110:H112"/>
    <mergeCell ref="H113:H115"/>
    <mergeCell ref="H98:H100"/>
    <mergeCell ref="H107:H109"/>
    <mergeCell ref="J107:J109"/>
    <mergeCell ref="A95:B95"/>
    <mergeCell ref="C95:C97"/>
    <mergeCell ref="D95:D97"/>
    <mergeCell ref="E95:E97"/>
    <mergeCell ref="N95:N97"/>
    <mergeCell ref="S95:S121"/>
    <mergeCell ref="P98:P100"/>
    <mergeCell ref="Q98:Q100"/>
    <mergeCell ref="R98:R100"/>
    <mergeCell ref="Q113:Q115"/>
    <mergeCell ref="R95:R97"/>
    <mergeCell ref="P101:P103"/>
    <mergeCell ref="Q101:Q103"/>
    <mergeCell ref="R110:R112"/>
    <mergeCell ref="U104:U106"/>
    <mergeCell ref="P104:P106"/>
    <mergeCell ref="R104:R106"/>
    <mergeCell ref="W98:W100"/>
    <mergeCell ref="R101:R103"/>
    <mergeCell ref="T104:T106"/>
    <mergeCell ref="T98:T100"/>
    <mergeCell ref="T101:T103"/>
    <mergeCell ref="U95:U97"/>
    <mergeCell ref="W101:W103"/>
    <mergeCell ref="Y95:Y121"/>
    <mergeCell ref="Z95:Z97"/>
    <mergeCell ref="X104:X106"/>
    <mergeCell ref="X107:X109"/>
    <mergeCell ref="X95:X97"/>
    <mergeCell ref="X101:X103"/>
    <mergeCell ref="U101:U103"/>
    <mergeCell ref="V101:V103"/>
    <mergeCell ref="H95:H97"/>
    <mergeCell ref="J95:J97"/>
    <mergeCell ref="A98:B98"/>
    <mergeCell ref="C98:C100"/>
    <mergeCell ref="D98:D100"/>
    <mergeCell ref="E98:E100"/>
    <mergeCell ref="V104:V106"/>
    <mergeCell ref="W104:W106"/>
    <mergeCell ref="F98:F100"/>
    <mergeCell ref="G98:G100"/>
    <mergeCell ref="L95:L97"/>
    <mergeCell ref="M95:M97"/>
    <mergeCell ref="K98:K100"/>
    <mergeCell ref="L98:L100"/>
    <mergeCell ref="M98:M100"/>
    <mergeCell ref="K95:K97"/>
    <mergeCell ref="Z104:Z106"/>
    <mergeCell ref="AA104:AA106"/>
    <mergeCell ref="N98:N100"/>
    <mergeCell ref="W113:W115"/>
    <mergeCell ref="AA98:AA100"/>
    <mergeCell ref="Q110:Q112"/>
    <mergeCell ref="Z101:Z103"/>
    <mergeCell ref="X98:X100"/>
    <mergeCell ref="Z98:Z100"/>
    <mergeCell ref="Q104:Q106"/>
    <mergeCell ref="AC95:AC97"/>
    <mergeCell ref="AG98:AG100"/>
    <mergeCell ref="AG95:AG97"/>
    <mergeCell ref="AC98:AC100"/>
    <mergeCell ref="AB95:AB97"/>
    <mergeCell ref="AD98:AD100"/>
    <mergeCell ref="AE95:AE97"/>
    <mergeCell ref="AD95:AD97"/>
    <mergeCell ref="AG104:AG106"/>
    <mergeCell ref="AH104:AH106"/>
    <mergeCell ref="AG101:AG103"/>
    <mergeCell ref="AE101:AE103"/>
    <mergeCell ref="AE104:AE106"/>
    <mergeCell ref="AB98:AB100"/>
    <mergeCell ref="AB104:AB106"/>
    <mergeCell ref="AC104:AC106"/>
    <mergeCell ref="A101:B101"/>
    <mergeCell ref="C101:C103"/>
    <mergeCell ref="D101:D103"/>
    <mergeCell ref="E101:E103"/>
    <mergeCell ref="AH98:AH100"/>
    <mergeCell ref="AE98:AE100"/>
    <mergeCell ref="AH101:AH103"/>
    <mergeCell ref="AA101:AA103"/>
    <mergeCell ref="U98:U100"/>
    <mergeCell ref="V98:V100"/>
    <mergeCell ref="F101:F103"/>
    <mergeCell ref="G101:G103"/>
    <mergeCell ref="H101:H103"/>
    <mergeCell ref="M101:M103"/>
    <mergeCell ref="K101:K103"/>
    <mergeCell ref="L101:L103"/>
    <mergeCell ref="I95:I121"/>
    <mergeCell ref="J98:J100"/>
    <mergeCell ref="J101:J103"/>
    <mergeCell ref="J110:J112"/>
    <mergeCell ref="N101:N103"/>
    <mergeCell ref="O95:O121"/>
    <mergeCell ref="H119:H121"/>
    <mergeCell ref="J119:J121"/>
    <mergeCell ref="K104:K106"/>
    <mergeCell ref="L104:L106"/>
    <mergeCell ref="M104:M106"/>
    <mergeCell ref="N104:N106"/>
    <mergeCell ref="L107:L109"/>
    <mergeCell ref="M107:M109"/>
    <mergeCell ref="F104:F106"/>
    <mergeCell ref="G104:G106"/>
    <mergeCell ref="H104:H106"/>
    <mergeCell ref="J104:J106"/>
    <mergeCell ref="A104:B104"/>
    <mergeCell ref="C104:C106"/>
    <mergeCell ref="D104:D106"/>
    <mergeCell ref="E104:E106"/>
    <mergeCell ref="A107:B107"/>
    <mergeCell ref="C107:C109"/>
    <mergeCell ref="D107:D109"/>
    <mergeCell ref="E107:E109"/>
    <mergeCell ref="Q107:Q109"/>
    <mergeCell ref="W107:W109"/>
    <mergeCell ref="R107:R109"/>
    <mergeCell ref="T107:T109"/>
    <mergeCell ref="U107:U109"/>
    <mergeCell ref="V107:V109"/>
    <mergeCell ref="K107:K109"/>
    <mergeCell ref="E110:E112"/>
    <mergeCell ref="AG107:AG109"/>
    <mergeCell ref="V110:V112"/>
    <mergeCell ref="AC110:AC112"/>
    <mergeCell ref="AD110:AD112"/>
    <mergeCell ref="AG110:AG112"/>
    <mergeCell ref="F107:F109"/>
    <mergeCell ref="F110:F112"/>
    <mergeCell ref="G107:G109"/>
    <mergeCell ref="P110:P112"/>
    <mergeCell ref="L110:L112"/>
    <mergeCell ref="AH107:AH109"/>
    <mergeCell ref="AE107:AE109"/>
    <mergeCell ref="U110:U112"/>
    <mergeCell ref="W110:W112"/>
    <mergeCell ref="AB107:AB109"/>
    <mergeCell ref="T110:T112"/>
    <mergeCell ref="N107:N109"/>
    <mergeCell ref="P107:P109"/>
    <mergeCell ref="X110:X112"/>
    <mergeCell ref="AC107:AC109"/>
    <mergeCell ref="AD107:AD109"/>
    <mergeCell ref="Z107:Z109"/>
    <mergeCell ref="AH110:AH112"/>
    <mergeCell ref="AE110:AE112"/>
    <mergeCell ref="Z110:Z112"/>
    <mergeCell ref="AA110:AA112"/>
    <mergeCell ref="AB110:AB112"/>
    <mergeCell ref="AA107:AA109"/>
    <mergeCell ref="K110:K112"/>
    <mergeCell ref="A110:B110"/>
    <mergeCell ref="C110:C112"/>
    <mergeCell ref="D110:D112"/>
    <mergeCell ref="G110:G112"/>
    <mergeCell ref="A113:B113"/>
    <mergeCell ref="C113:C115"/>
    <mergeCell ref="D113:D115"/>
    <mergeCell ref="E113:E115"/>
    <mergeCell ref="J113:J115"/>
    <mergeCell ref="V116:V118"/>
    <mergeCell ref="F113:F115"/>
    <mergeCell ref="X113:X115"/>
    <mergeCell ref="Z113:Z115"/>
    <mergeCell ref="AA113:AA115"/>
    <mergeCell ref="AD113:AD115"/>
    <mergeCell ref="AB113:AB115"/>
    <mergeCell ref="A116:B116"/>
    <mergeCell ref="F116:F118"/>
    <mergeCell ref="G116:G118"/>
    <mergeCell ref="H116:H118"/>
    <mergeCell ref="J116:J118"/>
    <mergeCell ref="G113:G115"/>
    <mergeCell ref="C116:C118"/>
    <mergeCell ref="M119:M121"/>
    <mergeCell ref="F119:F121"/>
    <mergeCell ref="R119:R121"/>
    <mergeCell ref="M110:M112"/>
    <mergeCell ref="N110:N112"/>
    <mergeCell ref="AH113:AH115"/>
    <mergeCell ref="T116:T118"/>
    <mergeCell ref="K116:K118"/>
    <mergeCell ref="V113:V115"/>
    <mergeCell ref="L113:L115"/>
    <mergeCell ref="K113:K115"/>
    <mergeCell ref="R113:R115"/>
    <mergeCell ref="AC55:AC57"/>
    <mergeCell ref="AD55:AD57"/>
    <mergeCell ref="AD52:AD54"/>
    <mergeCell ref="AD43:AD45"/>
    <mergeCell ref="Q95:Q97"/>
    <mergeCell ref="W62:W64"/>
    <mergeCell ref="M113:M115"/>
    <mergeCell ref="N113:N115"/>
    <mergeCell ref="Q116:Q118"/>
    <mergeCell ref="Q119:Q121"/>
    <mergeCell ref="N119:N121"/>
    <mergeCell ref="U119:U121"/>
    <mergeCell ref="AE33:AE35"/>
    <mergeCell ref="AC113:AC115"/>
    <mergeCell ref="P119:P121"/>
    <mergeCell ref="R116:R118"/>
    <mergeCell ref="P113:P115"/>
    <mergeCell ref="U116:U118"/>
    <mergeCell ref="A119:B119"/>
    <mergeCell ref="C119:C121"/>
    <mergeCell ref="D119:D121"/>
    <mergeCell ref="E119:E121"/>
    <mergeCell ref="N116:N118"/>
    <mergeCell ref="P116:P118"/>
    <mergeCell ref="D116:D118"/>
    <mergeCell ref="E116:E118"/>
    <mergeCell ref="L116:L118"/>
    <mergeCell ref="G119:G121"/>
    <mergeCell ref="K119:K121"/>
    <mergeCell ref="Z116:Z118"/>
    <mergeCell ref="AA116:AA118"/>
    <mergeCell ref="AB116:AB118"/>
    <mergeCell ref="M116:M118"/>
    <mergeCell ref="AB119:AB121"/>
    <mergeCell ref="AA119:AA121"/>
    <mergeCell ref="L119:L121"/>
    <mergeCell ref="T119:T121"/>
    <mergeCell ref="X119:X121"/>
    <mergeCell ref="AB101:AB103"/>
    <mergeCell ref="AC101:AC103"/>
    <mergeCell ref="AD101:AD103"/>
    <mergeCell ref="AE116:AE118"/>
    <mergeCell ref="AE113:AE115"/>
    <mergeCell ref="AD104:AD106"/>
    <mergeCell ref="AC119:AC121"/>
    <mergeCell ref="AD119:AD121"/>
    <mergeCell ref="Z119:Z121"/>
    <mergeCell ref="T113:T115"/>
    <mergeCell ref="U113:U115"/>
    <mergeCell ref="AD116:AD118"/>
    <mergeCell ref="W116:W118"/>
    <mergeCell ref="X116:X118"/>
    <mergeCell ref="V119:V121"/>
    <mergeCell ref="W119:W121"/>
    <mergeCell ref="AH119:AH121"/>
    <mergeCell ref="AE2:AE5"/>
    <mergeCell ref="AE7:AE9"/>
    <mergeCell ref="AE10:AE12"/>
    <mergeCell ref="AE14:AE16"/>
    <mergeCell ref="AE17:AE19"/>
    <mergeCell ref="AH116:AH118"/>
    <mergeCell ref="AG119:AG121"/>
    <mergeCell ref="AE43:AE45"/>
    <mergeCell ref="AE46:AE48"/>
    <mergeCell ref="AG116:AG118"/>
    <mergeCell ref="AG113:AG115"/>
    <mergeCell ref="AE62:AE64"/>
    <mergeCell ref="A78:AJ78"/>
    <mergeCell ref="H79:H81"/>
    <mergeCell ref="E79:E81"/>
    <mergeCell ref="F79:F81"/>
    <mergeCell ref="A79:B79"/>
    <mergeCell ref="C79:C81"/>
    <mergeCell ref="D79:D81"/>
    <mergeCell ref="AE37:AE39"/>
    <mergeCell ref="AE40:AE42"/>
    <mergeCell ref="A36:AJ36"/>
    <mergeCell ref="A37:B37"/>
    <mergeCell ref="C37:C39"/>
    <mergeCell ref="D37:D39"/>
    <mergeCell ref="E37:E39"/>
    <mergeCell ref="F37:F39"/>
    <mergeCell ref="AH40:AH42"/>
    <mergeCell ref="AC40:AC42"/>
    <mergeCell ref="AH95:AH97"/>
    <mergeCell ref="T95:T97"/>
    <mergeCell ref="P79:P81"/>
    <mergeCell ref="Q79:Q81"/>
    <mergeCell ref="W95:W97"/>
    <mergeCell ref="P95:P97"/>
    <mergeCell ref="Q82:Q84"/>
    <mergeCell ref="R82:R84"/>
    <mergeCell ref="P85:P87"/>
    <mergeCell ref="W79:W81"/>
    <mergeCell ref="G79:G81"/>
    <mergeCell ref="G62:G64"/>
    <mergeCell ref="AC62:AC64"/>
    <mergeCell ref="AD62:AD64"/>
    <mergeCell ref="X65:X67"/>
    <mergeCell ref="AA75:AA77"/>
    <mergeCell ref="K62:K64"/>
    <mergeCell ref="Z62:Z64"/>
    <mergeCell ref="L62:L64"/>
    <mergeCell ref="M62:M64"/>
    <mergeCell ref="AE119:AE121"/>
    <mergeCell ref="P62:P64"/>
    <mergeCell ref="Q62:Q64"/>
    <mergeCell ref="R62:R64"/>
    <mergeCell ref="AB62:AB64"/>
    <mergeCell ref="AA95:AA97"/>
    <mergeCell ref="AC116:AC118"/>
    <mergeCell ref="V95:V97"/>
    <mergeCell ref="Z65:Z67"/>
    <mergeCell ref="Q65:Q67"/>
    <mergeCell ref="D65:D67"/>
    <mergeCell ref="E65:E67"/>
    <mergeCell ref="F65:F67"/>
    <mergeCell ref="Y62:Y67"/>
    <mergeCell ref="X62:X64"/>
    <mergeCell ref="J62:J64"/>
    <mergeCell ref="R65:R67"/>
    <mergeCell ref="T65:T67"/>
    <mergeCell ref="U65:U67"/>
    <mergeCell ref="W65:W67"/>
    <mergeCell ref="AG62:AG64"/>
    <mergeCell ref="G65:G67"/>
    <mergeCell ref="H65:H67"/>
    <mergeCell ref="J65:J67"/>
    <mergeCell ref="AG65:AG67"/>
    <mergeCell ref="AA65:AA67"/>
    <mergeCell ref="V62:V64"/>
    <mergeCell ref="V65:V67"/>
    <mergeCell ref="AA62:AA64"/>
    <mergeCell ref="H62:H64"/>
    <mergeCell ref="Z49:Z51"/>
    <mergeCell ref="W58:W60"/>
    <mergeCell ref="T49:T51"/>
    <mergeCell ref="J49:J51"/>
    <mergeCell ref="J55:J57"/>
    <mergeCell ref="V58:V60"/>
    <mergeCell ref="N58:N60"/>
    <mergeCell ref="T58:T60"/>
    <mergeCell ref="U58:U60"/>
    <mergeCell ref="R58:R60"/>
  </mergeCells>
  <printOptions/>
  <pageMargins left="0.75" right="0.75" top="1" bottom="1" header="0.5" footer="0.5"/>
  <pageSetup horizontalDpi="600" verticalDpi="600" orientation="portrait" paperSize="9" scale="70" r:id="rId4"/>
  <colBreaks count="1" manualBreakCount="1">
    <brk id="36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P58"/>
  <sheetViews>
    <sheetView view="pageBreakPreview" zoomScale="70" zoomScaleNormal="70" zoomScaleSheetLayoutView="70" zoomScalePageLayoutView="0" workbookViewId="0" topLeftCell="A1">
      <pane ySplit="17" topLeftCell="A18" activePane="bottomLeft" state="frozen"/>
      <selection pane="topLeft" activeCell="A1" sqref="A1"/>
      <selection pane="bottomLeft" activeCell="P6" sqref="P6"/>
    </sheetView>
  </sheetViews>
  <sheetFormatPr defaultColWidth="9.00390625" defaultRowHeight="12.75" outlineLevelCol="1"/>
  <cols>
    <col min="1" max="1" width="47.375" style="37" customWidth="1"/>
    <col min="2" max="2" width="39.75390625" style="0" customWidth="1"/>
    <col min="3" max="3" width="3.25390625" style="1" customWidth="1"/>
    <col min="4" max="4" width="7.25390625" style="13" hidden="1" customWidth="1" outlineLevel="1"/>
    <col min="5" max="5" width="9.125" style="13" hidden="1" customWidth="1" outlineLevel="1"/>
    <col min="6" max="6" width="15.00390625" style="13" hidden="1" customWidth="1" outlineLevel="1"/>
    <col min="7" max="7" width="8.125" style="13" hidden="1" customWidth="1" outlineLevel="1"/>
    <col min="8" max="9" width="9.125" style="13" hidden="1" customWidth="1" outlineLevel="1"/>
    <col min="10" max="10" width="15.25390625" style="13" hidden="1" customWidth="1" outlineLevel="1"/>
    <col min="11" max="11" width="17.125" style="7" customWidth="1" collapsed="1"/>
    <col min="12" max="12" width="17.125" style="7" customWidth="1"/>
    <col min="13" max="13" width="14.25390625" style="0" customWidth="1"/>
    <col min="14" max="14" width="9.125" style="7" customWidth="1"/>
  </cols>
  <sheetData>
    <row r="1" spans="1:13" ht="21.75" customHeight="1">
      <c r="A1" s="158"/>
      <c r="B1" s="159"/>
      <c r="C1" s="97"/>
      <c r="D1" s="157" t="s">
        <v>119</v>
      </c>
      <c r="E1" s="157"/>
      <c r="F1" s="157"/>
      <c r="G1" s="157"/>
      <c r="H1" s="157"/>
      <c r="I1" s="157"/>
      <c r="J1" s="157"/>
      <c r="K1" s="157"/>
      <c r="L1" s="157"/>
      <c r="M1" s="118" t="s">
        <v>610</v>
      </c>
    </row>
    <row r="2" spans="1:13" ht="41.25" customHeight="1">
      <c r="A2" s="160"/>
      <c r="B2" s="161"/>
      <c r="C2" s="97"/>
      <c r="D2" s="121" t="s">
        <v>36</v>
      </c>
      <c r="E2" s="121"/>
      <c r="F2" s="121"/>
      <c r="G2" s="123" t="s">
        <v>43</v>
      </c>
      <c r="H2" s="109" t="s">
        <v>45</v>
      </c>
      <c r="I2" s="109" t="s">
        <v>182</v>
      </c>
      <c r="J2" s="109" t="s">
        <v>48</v>
      </c>
      <c r="K2" s="122" t="s">
        <v>274</v>
      </c>
      <c r="L2" s="119" t="s">
        <v>275</v>
      </c>
      <c r="M2" s="118"/>
    </row>
    <row r="3" spans="1:13" ht="41.25" customHeight="1">
      <c r="A3" s="160"/>
      <c r="B3" s="161"/>
      <c r="C3" s="97"/>
      <c r="D3" s="123" t="s">
        <v>37</v>
      </c>
      <c r="E3" s="123" t="s">
        <v>38</v>
      </c>
      <c r="F3" s="109" t="s">
        <v>39</v>
      </c>
      <c r="G3" s="123"/>
      <c r="H3" s="109"/>
      <c r="I3" s="109"/>
      <c r="J3" s="109"/>
      <c r="K3" s="122"/>
      <c r="L3" s="119"/>
      <c r="M3" s="118"/>
    </row>
    <row r="4" spans="1:13" ht="40.5" customHeight="1">
      <c r="A4" s="162"/>
      <c r="B4" s="163"/>
      <c r="C4" s="97"/>
      <c r="D4" s="123"/>
      <c r="E4" s="123"/>
      <c r="F4" s="109"/>
      <c r="G4" s="123"/>
      <c r="H4" s="109"/>
      <c r="I4" s="109"/>
      <c r="J4" s="109"/>
      <c r="K4" s="122"/>
      <c r="L4" s="119"/>
      <c r="M4" s="118"/>
    </row>
    <row r="5" spans="1:16" ht="40.5" customHeight="1">
      <c r="A5" s="36" t="s">
        <v>10</v>
      </c>
      <c r="B5" s="28" t="s">
        <v>239</v>
      </c>
      <c r="C5" s="97"/>
      <c r="D5" s="123"/>
      <c r="E5" s="123"/>
      <c r="F5" s="109"/>
      <c r="G5" s="123"/>
      <c r="H5" s="109"/>
      <c r="I5" s="109"/>
      <c r="J5" s="109"/>
      <c r="K5" s="122"/>
      <c r="L5" s="119"/>
      <c r="M5" s="118"/>
      <c r="P5" t="s">
        <v>460</v>
      </c>
    </row>
    <row r="6" spans="1:13" ht="17.25" customHeight="1">
      <c r="A6" s="148" t="s">
        <v>233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4" s="30" customFormat="1" ht="25.5" customHeight="1">
      <c r="A7" s="35" t="s">
        <v>234</v>
      </c>
      <c r="B7" s="34" t="s">
        <v>240</v>
      </c>
      <c r="C7" s="143"/>
      <c r="D7" s="11">
        <v>230</v>
      </c>
      <c r="E7" s="14" t="s">
        <v>235</v>
      </c>
      <c r="F7" s="15" t="s">
        <v>243</v>
      </c>
      <c r="G7" s="9" t="s">
        <v>65</v>
      </c>
      <c r="H7" s="9" t="s">
        <v>46</v>
      </c>
      <c r="I7" s="9" t="s">
        <v>183</v>
      </c>
      <c r="J7" s="9" t="s">
        <v>237</v>
      </c>
      <c r="K7" s="16" t="s">
        <v>244</v>
      </c>
      <c r="L7" s="17" t="s">
        <v>246</v>
      </c>
      <c r="M7" s="33">
        <v>1540</v>
      </c>
      <c r="N7" s="29"/>
    </row>
    <row r="8" spans="1:14" s="30" customFormat="1" ht="25.5" customHeight="1">
      <c r="A8" s="35" t="s">
        <v>238</v>
      </c>
      <c r="B8" s="34" t="s">
        <v>241</v>
      </c>
      <c r="C8" s="144"/>
      <c r="D8" s="11">
        <v>230</v>
      </c>
      <c r="E8" s="14" t="s">
        <v>242</v>
      </c>
      <c r="F8" s="15" t="s">
        <v>236</v>
      </c>
      <c r="G8" s="9" t="s">
        <v>65</v>
      </c>
      <c r="H8" s="9" t="s">
        <v>46</v>
      </c>
      <c r="I8" s="9" t="s">
        <v>183</v>
      </c>
      <c r="J8" s="9" t="s">
        <v>237</v>
      </c>
      <c r="K8" s="16" t="s">
        <v>245</v>
      </c>
      <c r="L8" s="17" t="s">
        <v>247</v>
      </c>
      <c r="M8" s="33">
        <v>1760</v>
      </c>
      <c r="N8" s="29"/>
    </row>
    <row r="9" spans="1:14" s="30" customFormat="1" ht="25.5" customHeight="1">
      <c r="A9" s="35" t="s">
        <v>277</v>
      </c>
      <c r="B9" s="34" t="s">
        <v>248</v>
      </c>
      <c r="C9" s="144"/>
      <c r="D9" s="11">
        <v>230</v>
      </c>
      <c r="E9" s="14" t="s">
        <v>249</v>
      </c>
      <c r="F9" s="15" t="s">
        <v>250</v>
      </c>
      <c r="G9" s="9" t="s">
        <v>65</v>
      </c>
      <c r="H9" s="9" t="s">
        <v>46</v>
      </c>
      <c r="I9" s="9" t="s">
        <v>183</v>
      </c>
      <c r="J9" s="9" t="s">
        <v>251</v>
      </c>
      <c r="K9" s="16" t="s">
        <v>252</v>
      </c>
      <c r="L9" s="17" t="s">
        <v>253</v>
      </c>
      <c r="M9" s="33">
        <v>2350</v>
      </c>
      <c r="N9" s="29"/>
    </row>
    <row r="10" spans="1:14" s="30" customFormat="1" ht="25.5" customHeight="1">
      <c r="A10" s="35" t="s">
        <v>254</v>
      </c>
      <c r="B10" s="34" t="s">
        <v>256</v>
      </c>
      <c r="C10" s="144"/>
      <c r="D10" s="11">
        <v>230</v>
      </c>
      <c r="E10" s="14" t="s">
        <v>255</v>
      </c>
      <c r="F10" s="15" t="s">
        <v>257</v>
      </c>
      <c r="G10" s="9" t="s">
        <v>65</v>
      </c>
      <c r="H10" s="9" t="s">
        <v>46</v>
      </c>
      <c r="I10" s="9" t="s">
        <v>183</v>
      </c>
      <c r="J10" s="9" t="s">
        <v>258</v>
      </c>
      <c r="K10" s="16" t="s">
        <v>259</v>
      </c>
      <c r="L10" s="17" t="s">
        <v>260</v>
      </c>
      <c r="M10" s="33">
        <v>2650</v>
      </c>
      <c r="N10" s="29"/>
    </row>
    <row r="11" spans="1:14" s="30" customFormat="1" ht="25.5" customHeight="1">
      <c r="A11" s="35" t="s">
        <v>278</v>
      </c>
      <c r="B11" s="34" t="s">
        <v>261</v>
      </c>
      <c r="C11" s="144"/>
      <c r="D11" s="11">
        <v>230</v>
      </c>
      <c r="E11" s="14" t="s">
        <v>262</v>
      </c>
      <c r="F11" s="15" t="s">
        <v>263</v>
      </c>
      <c r="G11" s="9" t="s">
        <v>65</v>
      </c>
      <c r="H11" s="9" t="s">
        <v>46</v>
      </c>
      <c r="I11" s="9" t="s">
        <v>183</v>
      </c>
      <c r="J11" s="9" t="s">
        <v>264</v>
      </c>
      <c r="K11" s="16" t="s">
        <v>265</v>
      </c>
      <c r="L11" s="17" t="s">
        <v>266</v>
      </c>
      <c r="M11" s="33">
        <v>3470</v>
      </c>
      <c r="N11" s="29"/>
    </row>
    <row r="12" spans="1:14" s="30" customFormat="1" ht="25.5" customHeight="1">
      <c r="A12" s="35" t="s">
        <v>273</v>
      </c>
      <c r="B12" s="34" t="s">
        <v>267</v>
      </c>
      <c r="C12" s="145"/>
      <c r="D12" s="11">
        <v>230</v>
      </c>
      <c r="E12" s="14" t="s">
        <v>268</v>
      </c>
      <c r="F12" s="15" t="s">
        <v>269</v>
      </c>
      <c r="G12" s="9" t="s">
        <v>65</v>
      </c>
      <c r="H12" s="9" t="s">
        <v>46</v>
      </c>
      <c r="I12" s="9" t="s">
        <v>183</v>
      </c>
      <c r="J12" s="9" t="s">
        <v>270</v>
      </c>
      <c r="K12" s="16" t="s">
        <v>271</v>
      </c>
      <c r="L12" s="17" t="s">
        <v>272</v>
      </c>
      <c r="M12" s="33">
        <v>3480</v>
      </c>
      <c r="N12" s="29"/>
    </row>
    <row r="13" spans="1:13" ht="17.25" customHeight="1">
      <c r="A13" s="148" t="s">
        <v>434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1:14" s="30" customFormat="1" ht="25.5" customHeight="1">
      <c r="A14" s="35" t="s">
        <v>435</v>
      </c>
      <c r="B14" s="75"/>
      <c r="C14" s="76"/>
      <c r="D14" s="11">
        <v>230</v>
      </c>
      <c r="E14" s="14" t="s">
        <v>438</v>
      </c>
      <c r="F14" s="15" t="s">
        <v>441</v>
      </c>
      <c r="G14" s="9"/>
      <c r="H14" s="9" t="s">
        <v>47</v>
      </c>
      <c r="I14" s="9" t="s">
        <v>183</v>
      </c>
      <c r="J14" s="9" t="s">
        <v>444</v>
      </c>
      <c r="K14" s="16" t="s">
        <v>445</v>
      </c>
      <c r="L14" s="17" t="s">
        <v>446</v>
      </c>
      <c r="M14" s="33">
        <v>1120</v>
      </c>
      <c r="N14" s="29"/>
    </row>
    <row r="15" spans="1:14" s="30" customFormat="1" ht="25.5" customHeight="1">
      <c r="A15" s="35" t="s">
        <v>436</v>
      </c>
      <c r="B15" s="75"/>
      <c r="C15" s="76"/>
      <c r="D15" s="11">
        <v>230</v>
      </c>
      <c r="E15" s="14" t="s">
        <v>439</v>
      </c>
      <c r="F15" s="15" t="s">
        <v>440</v>
      </c>
      <c r="G15" s="9"/>
      <c r="H15" s="9" t="s">
        <v>47</v>
      </c>
      <c r="I15" s="9" t="s">
        <v>183</v>
      </c>
      <c r="J15" s="9" t="s">
        <v>444</v>
      </c>
      <c r="K15" s="16" t="s">
        <v>447</v>
      </c>
      <c r="L15" s="17" t="s">
        <v>449</v>
      </c>
      <c r="M15" s="33">
        <v>1330</v>
      </c>
      <c r="N15" s="29"/>
    </row>
    <row r="16" spans="1:14" s="30" customFormat="1" ht="25.5" customHeight="1">
      <c r="A16" s="35" t="s">
        <v>437</v>
      </c>
      <c r="B16" s="75"/>
      <c r="C16" s="76"/>
      <c r="D16" s="11">
        <v>230</v>
      </c>
      <c r="E16" s="14" t="s">
        <v>442</v>
      </c>
      <c r="F16" s="15" t="s">
        <v>443</v>
      </c>
      <c r="G16" s="9"/>
      <c r="H16" s="9" t="s">
        <v>47</v>
      </c>
      <c r="I16" s="9" t="s">
        <v>183</v>
      </c>
      <c r="J16" s="9" t="s">
        <v>444</v>
      </c>
      <c r="K16" s="16" t="s">
        <v>448</v>
      </c>
      <c r="L16" s="17" t="s">
        <v>450</v>
      </c>
      <c r="M16" s="33">
        <v>1690</v>
      </c>
      <c r="N16" s="29"/>
    </row>
    <row r="17" spans="1:13" s="29" customFormat="1" ht="10.5" customHeight="1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24.75" customHeight="1">
      <c r="A18" s="140" t="s">
        <v>279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</row>
    <row r="19" spans="1:13" ht="27" customHeight="1">
      <c r="A19" s="151" t="s">
        <v>523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</row>
    <row r="20" spans="1:14" s="30" customFormat="1" ht="27" customHeight="1">
      <c r="A20" s="153" t="s">
        <v>520</v>
      </c>
      <c r="B20" s="154"/>
      <c r="C20" s="147"/>
      <c r="D20" s="11">
        <v>220</v>
      </c>
      <c r="E20" s="14"/>
      <c r="F20" s="15"/>
      <c r="G20" s="9" t="s">
        <v>65</v>
      </c>
      <c r="H20" s="9" t="s">
        <v>46</v>
      </c>
      <c r="I20" s="9" t="s">
        <v>183</v>
      </c>
      <c r="J20" s="9" t="s">
        <v>67</v>
      </c>
      <c r="K20" s="16">
        <v>2.8</v>
      </c>
      <c r="L20" s="17">
        <v>2.8</v>
      </c>
      <c r="M20" s="33">
        <v>390</v>
      </c>
      <c r="N20" s="29"/>
    </row>
    <row r="21" spans="1:14" s="30" customFormat="1" ht="27" customHeight="1">
      <c r="A21" s="146" t="s">
        <v>521</v>
      </c>
      <c r="B21" s="146"/>
      <c r="C21" s="147"/>
      <c r="D21" s="11">
        <v>220</v>
      </c>
      <c r="E21" s="14"/>
      <c r="F21" s="15"/>
      <c r="G21" s="9" t="s">
        <v>65</v>
      </c>
      <c r="H21" s="9" t="s">
        <v>46</v>
      </c>
      <c r="I21" s="9" t="s">
        <v>183</v>
      </c>
      <c r="J21" s="9" t="s">
        <v>67</v>
      </c>
      <c r="K21" s="16">
        <v>3.2</v>
      </c>
      <c r="L21" s="17">
        <v>3.2</v>
      </c>
      <c r="M21" s="33">
        <v>465</v>
      </c>
      <c r="N21" s="29"/>
    </row>
    <row r="22" spans="1:14" s="30" customFormat="1" ht="27" customHeight="1">
      <c r="A22" s="146" t="s">
        <v>522</v>
      </c>
      <c r="B22" s="146"/>
      <c r="C22" s="147"/>
      <c r="D22" s="11">
        <v>220</v>
      </c>
      <c r="E22" s="14"/>
      <c r="F22" s="15"/>
      <c r="G22" s="9" t="s">
        <v>65</v>
      </c>
      <c r="H22" s="9" t="s">
        <v>47</v>
      </c>
      <c r="I22" s="9" t="s">
        <v>183</v>
      </c>
      <c r="J22" s="9" t="s">
        <v>69</v>
      </c>
      <c r="K22" s="31">
        <v>4</v>
      </c>
      <c r="L22" s="32">
        <v>4</v>
      </c>
      <c r="M22" s="33">
        <v>680</v>
      </c>
      <c r="N22" s="29"/>
    </row>
    <row r="23" spans="1:13" ht="27" customHeight="1">
      <c r="A23" s="151" t="s">
        <v>515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</row>
    <row r="24" spans="1:14" ht="27" customHeight="1">
      <c r="A24" s="142" t="s">
        <v>509</v>
      </c>
      <c r="B24" s="142"/>
      <c r="C24" s="97"/>
      <c r="D24" s="11">
        <v>220</v>
      </c>
      <c r="E24" s="14"/>
      <c r="F24" s="15"/>
      <c r="G24" s="9" t="s">
        <v>65</v>
      </c>
      <c r="H24" s="9" t="s">
        <v>46</v>
      </c>
      <c r="I24" s="9" t="s">
        <v>183</v>
      </c>
      <c r="J24" s="9" t="s">
        <v>67</v>
      </c>
      <c r="K24" s="31">
        <v>2.2</v>
      </c>
      <c r="L24" s="32">
        <v>2.2</v>
      </c>
      <c r="M24" s="33">
        <v>250</v>
      </c>
      <c r="N24" s="8"/>
    </row>
    <row r="25" spans="1:14" ht="27" customHeight="1">
      <c r="A25" s="142" t="s">
        <v>510</v>
      </c>
      <c r="B25" s="142"/>
      <c r="C25" s="97"/>
      <c r="D25" s="11">
        <v>220</v>
      </c>
      <c r="E25" s="14"/>
      <c r="F25" s="15"/>
      <c r="G25" s="9" t="s">
        <v>65</v>
      </c>
      <c r="H25" s="9" t="s">
        <v>46</v>
      </c>
      <c r="I25" s="9" t="s">
        <v>183</v>
      </c>
      <c r="J25" s="9" t="s">
        <v>67</v>
      </c>
      <c r="K25" s="31">
        <v>2.8</v>
      </c>
      <c r="L25" s="32">
        <v>2.8</v>
      </c>
      <c r="M25" s="33">
        <v>270</v>
      </c>
      <c r="N25" s="8"/>
    </row>
    <row r="26" spans="1:14" ht="27" customHeight="1">
      <c r="A26" s="155" t="s">
        <v>511</v>
      </c>
      <c r="B26" s="155"/>
      <c r="C26" s="97"/>
      <c r="D26" s="11">
        <v>220</v>
      </c>
      <c r="E26" s="14"/>
      <c r="F26" s="15"/>
      <c r="G26" s="9" t="s">
        <v>65</v>
      </c>
      <c r="H26" s="9" t="s">
        <v>46</v>
      </c>
      <c r="I26" s="9" t="s">
        <v>183</v>
      </c>
      <c r="J26" s="9" t="s">
        <v>67</v>
      </c>
      <c r="K26" s="31">
        <v>3.2</v>
      </c>
      <c r="L26" s="32">
        <v>3.2</v>
      </c>
      <c r="M26" s="77">
        <v>325</v>
      </c>
      <c r="N26" s="8"/>
    </row>
    <row r="27" spans="1:14" ht="27" customHeight="1">
      <c r="A27" s="142" t="s">
        <v>512</v>
      </c>
      <c r="B27" s="142"/>
      <c r="C27" s="97"/>
      <c r="D27" s="11">
        <v>220</v>
      </c>
      <c r="E27" s="14"/>
      <c r="F27" s="15"/>
      <c r="G27" s="9" t="s">
        <v>65</v>
      </c>
      <c r="H27" s="9" t="s">
        <v>47</v>
      </c>
      <c r="I27" s="9" t="s">
        <v>183</v>
      </c>
      <c r="J27" s="9" t="s">
        <v>67</v>
      </c>
      <c r="K27" s="31">
        <v>4</v>
      </c>
      <c r="L27" s="32">
        <v>4</v>
      </c>
      <c r="M27" s="33">
        <v>420</v>
      </c>
      <c r="N27"/>
    </row>
    <row r="28" spans="1:14" ht="27" customHeight="1">
      <c r="A28" s="142" t="s">
        <v>513</v>
      </c>
      <c r="B28" s="142"/>
      <c r="C28" s="97"/>
      <c r="D28" s="11">
        <v>220</v>
      </c>
      <c r="E28" s="14"/>
      <c r="F28" s="15"/>
      <c r="G28" s="9" t="s">
        <v>65</v>
      </c>
      <c r="H28" s="9" t="s">
        <v>47</v>
      </c>
      <c r="I28" s="9" t="s">
        <v>183</v>
      </c>
      <c r="J28" s="9" t="s">
        <v>69</v>
      </c>
      <c r="K28" s="31">
        <v>5</v>
      </c>
      <c r="L28" s="32">
        <v>5</v>
      </c>
      <c r="M28" s="33">
        <v>465</v>
      </c>
      <c r="N28"/>
    </row>
    <row r="29" spans="1:14" ht="27.75" customHeight="1">
      <c r="A29" s="142" t="s">
        <v>514</v>
      </c>
      <c r="B29" s="142"/>
      <c r="C29" s="97"/>
      <c r="D29" s="11">
        <v>220</v>
      </c>
      <c r="E29" s="14"/>
      <c r="F29" s="15"/>
      <c r="G29" s="9" t="s">
        <v>65</v>
      </c>
      <c r="H29" s="9" t="s">
        <v>47</v>
      </c>
      <c r="I29" s="9" t="s">
        <v>183</v>
      </c>
      <c r="J29" s="9" t="s">
        <v>69</v>
      </c>
      <c r="K29" s="31">
        <v>6</v>
      </c>
      <c r="L29" s="32">
        <v>6</v>
      </c>
      <c r="M29" s="33">
        <v>795</v>
      </c>
      <c r="N29"/>
    </row>
    <row r="30" spans="1:14" ht="27" customHeight="1">
      <c r="A30" s="156" t="s">
        <v>276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8"/>
    </row>
    <row r="31" spans="1:14" ht="27.75" customHeight="1">
      <c r="A31" s="142" t="s">
        <v>298</v>
      </c>
      <c r="B31" s="142"/>
      <c r="C31" s="97"/>
      <c r="D31" s="11">
        <v>230</v>
      </c>
      <c r="E31" s="14"/>
      <c r="F31" s="15"/>
      <c r="G31" s="9" t="s">
        <v>65</v>
      </c>
      <c r="H31" s="9" t="s">
        <v>46</v>
      </c>
      <c r="I31" s="9" t="s">
        <v>183</v>
      </c>
      <c r="J31" s="9" t="s">
        <v>96</v>
      </c>
      <c r="K31" s="31">
        <v>2.2</v>
      </c>
      <c r="L31" s="32">
        <v>2.2</v>
      </c>
      <c r="M31" s="33">
        <v>320</v>
      </c>
      <c r="N31" s="8"/>
    </row>
    <row r="32" spans="1:14" ht="27.75" customHeight="1">
      <c r="A32" s="142" t="s">
        <v>299</v>
      </c>
      <c r="B32" s="142"/>
      <c r="C32" s="97"/>
      <c r="D32" s="11">
        <v>230</v>
      </c>
      <c r="E32" s="14"/>
      <c r="F32" s="15"/>
      <c r="G32" s="9" t="s">
        <v>65</v>
      </c>
      <c r="H32" s="9" t="s">
        <v>46</v>
      </c>
      <c r="I32" s="9" t="s">
        <v>183</v>
      </c>
      <c r="J32" s="9" t="s">
        <v>96</v>
      </c>
      <c r="K32" s="31">
        <v>2.8</v>
      </c>
      <c r="L32" s="32">
        <v>2.8</v>
      </c>
      <c r="M32" s="33">
        <v>350</v>
      </c>
      <c r="N32" s="8"/>
    </row>
    <row r="33" spans="1:14" ht="27.75" customHeight="1">
      <c r="A33" s="142" t="s">
        <v>300</v>
      </c>
      <c r="B33" s="142"/>
      <c r="C33" s="97"/>
      <c r="D33" s="11">
        <v>230</v>
      </c>
      <c r="E33" s="14"/>
      <c r="F33" s="15"/>
      <c r="G33" s="9" t="s">
        <v>65</v>
      </c>
      <c r="H33" s="9" t="s">
        <v>46</v>
      </c>
      <c r="I33" s="9" t="s">
        <v>183</v>
      </c>
      <c r="J33" s="9" t="s">
        <v>96</v>
      </c>
      <c r="K33" s="31">
        <v>3.2</v>
      </c>
      <c r="L33" s="32">
        <v>3.2</v>
      </c>
      <c r="M33" s="33">
        <v>415</v>
      </c>
      <c r="N33" s="8"/>
    </row>
    <row r="34" spans="1:14" ht="27.75" customHeight="1">
      <c r="A34" s="142" t="s">
        <v>301</v>
      </c>
      <c r="B34" s="142"/>
      <c r="C34" s="97"/>
      <c r="D34" s="11">
        <v>230</v>
      </c>
      <c r="E34" s="14"/>
      <c r="F34" s="15"/>
      <c r="G34" s="9" t="s">
        <v>65</v>
      </c>
      <c r="H34" s="9" t="s">
        <v>47</v>
      </c>
      <c r="I34" s="9" t="s">
        <v>183</v>
      </c>
      <c r="J34" s="9" t="s">
        <v>96</v>
      </c>
      <c r="K34" s="31">
        <v>4</v>
      </c>
      <c r="L34" s="32">
        <v>4</v>
      </c>
      <c r="M34" s="33">
        <v>533</v>
      </c>
      <c r="N34" s="8"/>
    </row>
    <row r="35" spans="1:14" ht="27.75" customHeight="1">
      <c r="A35" s="142" t="s">
        <v>302</v>
      </c>
      <c r="B35" s="142"/>
      <c r="C35" s="97"/>
      <c r="D35" s="11">
        <v>230</v>
      </c>
      <c r="E35" s="14"/>
      <c r="F35" s="15"/>
      <c r="G35" s="9" t="s">
        <v>65</v>
      </c>
      <c r="H35" s="9" t="s">
        <v>47</v>
      </c>
      <c r="I35" s="9" t="s">
        <v>183</v>
      </c>
      <c r="J35" s="9" t="s">
        <v>97</v>
      </c>
      <c r="K35" s="31">
        <v>5</v>
      </c>
      <c r="L35" s="32">
        <v>5</v>
      </c>
      <c r="M35" s="33">
        <v>628</v>
      </c>
      <c r="N35" s="8"/>
    </row>
    <row r="36" spans="1:13" ht="24.75" customHeight="1">
      <c r="A36" s="140" t="s">
        <v>280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</row>
    <row r="37" spans="1:14" ht="27.75" customHeight="1">
      <c r="A37" s="142" t="s">
        <v>283</v>
      </c>
      <c r="B37" s="142"/>
      <c r="C37" s="143"/>
      <c r="D37" s="11">
        <v>230</v>
      </c>
      <c r="E37" s="14"/>
      <c r="F37" s="15"/>
      <c r="G37" s="9" t="s">
        <v>65</v>
      </c>
      <c r="H37" s="9" t="s">
        <v>46</v>
      </c>
      <c r="I37" s="9" t="s">
        <v>183</v>
      </c>
      <c r="J37" s="9" t="s">
        <v>281</v>
      </c>
      <c r="K37" s="16">
        <v>2.8</v>
      </c>
      <c r="L37" s="17">
        <v>2.8</v>
      </c>
      <c r="M37" s="33">
        <v>820</v>
      </c>
      <c r="N37" s="8"/>
    </row>
    <row r="38" spans="1:14" ht="27.75" customHeight="1">
      <c r="A38" s="142" t="s">
        <v>282</v>
      </c>
      <c r="B38" s="142"/>
      <c r="C38" s="144"/>
      <c r="D38" s="11">
        <v>230</v>
      </c>
      <c r="E38" s="14"/>
      <c r="F38" s="15"/>
      <c r="G38" s="9" t="s">
        <v>65</v>
      </c>
      <c r="H38" s="9" t="s">
        <v>47</v>
      </c>
      <c r="I38" s="9" t="s">
        <v>183</v>
      </c>
      <c r="J38" s="9" t="s">
        <v>281</v>
      </c>
      <c r="K38" s="31">
        <v>4</v>
      </c>
      <c r="L38" s="32">
        <v>4</v>
      </c>
      <c r="M38" s="33">
        <v>1030</v>
      </c>
      <c r="N38" s="8"/>
    </row>
    <row r="39" spans="1:14" ht="27.75" customHeight="1">
      <c r="A39" s="142" t="s">
        <v>284</v>
      </c>
      <c r="B39" s="142"/>
      <c r="C39" s="145"/>
      <c r="D39" s="11">
        <v>230</v>
      </c>
      <c r="E39" s="14"/>
      <c r="F39" s="15"/>
      <c r="G39" s="9" t="s">
        <v>65</v>
      </c>
      <c r="H39" s="9" t="s">
        <v>47</v>
      </c>
      <c r="I39" s="9" t="s">
        <v>183</v>
      </c>
      <c r="J39" s="9" t="s">
        <v>281</v>
      </c>
      <c r="K39" s="31">
        <v>5</v>
      </c>
      <c r="L39" s="32">
        <v>5</v>
      </c>
      <c r="M39" s="33">
        <v>1220</v>
      </c>
      <c r="N39" s="8"/>
    </row>
    <row r="40" spans="1:13" ht="24.75" customHeight="1">
      <c r="A40" s="140" t="s">
        <v>285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</row>
    <row r="41" spans="1:14" ht="27.75" customHeight="1">
      <c r="A41" s="142" t="s">
        <v>286</v>
      </c>
      <c r="B41" s="142"/>
      <c r="C41" s="143"/>
      <c r="D41" s="11">
        <v>230</v>
      </c>
      <c r="E41" s="14"/>
      <c r="F41" s="15"/>
      <c r="G41" s="9" t="s">
        <v>65</v>
      </c>
      <c r="H41" s="9" t="s">
        <v>46</v>
      </c>
      <c r="I41" s="9" t="s">
        <v>183</v>
      </c>
      <c r="J41" s="9" t="s">
        <v>287</v>
      </c>
      <c r="K41" s="16">
        <v>2.2</v>
      </c>
      <c r="L41" s="17">
        <v>2.2</v>
      </c>
      <c r="M41" s="33">
        <v>1215</v>
      </c>
      <c r="N41" s="8"/>
    </row>
    <row r="42" spans="1:14" ht="27.75" customHeight="1">
      <c r="A42" s="142" t="s">
        <v>288</v>
      </c>
      <c r="B42" s="142"/>
      <c r="C42" s="144"/>
      <c r="D42" s="11">
        <v>230</v>
      </c>
      <c r="E42" s="14"/>
      <c r="F42" s="15"/>
      <c r="G42" s="9" t="s">
        <v>65</v>
      </c>
      <c r="H42" s="9" t="s">
        <v>46</v>
      </c>
      <c r="I42" s="9" t="s">
        <v>183</v>
      </c>
      <c r="J42" s="9" t="s">
        <v>287</v>
      </c>
      <c r="K42" s="31">
        <v>2.8</v>
      </c>
      <c r="L42" s="32">
        <v>2.8</v>
      </c>
      <c r="M42" s="33">
        <v>1350</v>
      </c>
      <c r="N42" s="8"/>
    </row>
    <row r="43" spans="1:14" ht="27.75" customHeight="1">
      <c r="A43" s="142" t="s">
        <v>289</v>
      </c>
      <c r="B43" s="142"/>
      <c r="C43" s="144"/>
      <c r="D43" s="11">
        <v>230</v>
      </c>
      <c r="E43" s="14"/>
      <c r="F43" s="15"/>
      <c r="G43" s="9" t="s">
        <v>65</v>
      </c>
      <c r="H43" s="9" t="s">
        <v>46</v>
      </c>
      <c r="I43" s="9" t="s">
        <v>183</v>
      </c>
      <c r="J43" s="9" t="s">
        <v>287</v>
      </c>
      <c r="K43" s="31">
        <v>3.2</v>
      </c>
      <c r="L43" s="32">
        <v>3.2</v>
      </c>
      <c r="M43" s="33">
        <v>1420</v>
      </c>
      <c r="N43" s="8"/>
    </row>
    <row r="44" spans="1:14" ht="27.75" customHeight="1">
      <c r="A44" s="142" t="s">
        <v>290</v>
      </c>
      <c r="B44" s="142"/>
      <c r="C44" s="145"/>
      <c r="D44" s="11">
        <v>230</v>
      </c>
      <c r="E44" s="14"/>
      <c r="F44" s="15"/>
      <c r="G44" s="9" t="s">
        <v>65</v>
      </c>
      <c r="H44" s="9" t="s">
        <v>46</v>
      </c>
      <c r="I44" s="9" t="s">
        <v>183</v>
      </c>
      <c r="J44" s="9" t="s">
        <v>287</v>
      </c>
      <c r="K44" s="31">
        <v>4</v>
      </c>
      <c r="L44" s="32">
        <v>4</v>
      </c>
      <c r="M44" s="33">
        <v>1480</v>
      </c>
      <c r="N44" s="8"/>
    </row>
    <row r="45" spans="1:13" ht="18.75">
      <c r="A45" s="140" t="s">
        <v>291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</row>
    <row r="46" spans="1:13" ht="22.5">
      <c r="A46" s="142" t="s">
        <v>516</v>
      </c>
      <c r="B46" s="142"/>
      <c r="C46" s="143"/>
      <c r="D46" s="11">
        <v>230</v>
      </c>
      <c r="E46" s="14"/>
      <c r="F46" s="15"/>
      <c r="G46" s="9" t="s">
        <v>65</v>
      </c>
      <c r="H46" s="9" t="s">
        <v>46</v>
      </c>
      <c r="I46" s="9" t="s">
        <v>183</v>
      </c>
      <c r="J46" s="9" t="s">
        <v>292</v>
      </c>
      <c r="K46" s="16">
        <v>2.8</v>
      </c>
      <c r="L46" s="17">
        <v>2.8</v>
      </c>
      <c r="M46" s="33">
        <v>1300</v>
      </c>
    </row>
    <row r="47" spans="1:13" ht="22.5">
      <c r="A47" s="142" t="s">
        <v>293</v>
      </c>
      <c r="B47" s="142"/>
      <c r="C47" s="144"/>
      <c r="D47" s="11">
        <v>230</v>
      </c>
      <c r="E47" s="14"/>
      <c r="F47" s="15"/>
      <c r="G47" s="9" t="s">
        <v>65</v>
      </c>
      <c r="H47" s="9" t="s">
        <v>47</v>
      </c>
      <c r="I47" s="9" t="s">
        <v>183</v>
      </c>
      <c r="J47" s="9" t="s">
        <v>287</v>
      </c>
      <c r="K47" s="31">
        <v>4</v>
      </c>
      <c r="L47" s="32">
        <v>4</v>
      </c>
      <c r="M47" s="33">
        <v>1400</v>
      </c>
    </row>
    <row r="48" spans="1:13" ht="22.5">
      <c r="A48" s="142" t="s">
        <v>517</v>
      </c>
      <c r="B48" s="142"/>
      <c r="C48" s="144"/>
      <c r="D48" s="11">
        <v>230</v>
      </c>
      <c r="E48" s="14"/>
      <c r="F48" s="15"/>
      <c r="G48" s="9" t="s">
        <v>65</v>
      </c>
      <c r="H48" s="9" t="s">
        <v>47</v>
      </c>
      <c r="I48" s="9" t="s">
        <v>183</v>
      </c>
      <c r="J48" s="9" t="s">
        <v>287</v>
      </c>
      <c r="K48" s="31">
        <v>4</v>
      </c>
      <c r="L48" s="32">
        <v>4</v>
      </c>
      <c r="M48" s="33">
        <v>1400</v>
      </c>
    </row>
    <row r="49" spans="1:13" ht="22.5">
      <c r="A49" s="142" t="s">
        <v>294</v>
      </c>
      <c r="B49" s="142"/>
      <c r="C49" s="144"/>
      <c r="D49" s="11">
        <v>230</v>
      </c>
      <c r="E49" s="14"/>
      <c r="F49" s="15"/>
      <c r="G49" s="9" t="s">
        <v>65</v>
      </c>
      <c r="H49" s="9" t="s">
        <v>47</v>
      </c>
      <c r="I49" s="9" t="s">
        <v>183</v>
      </c>
      <c r="J49" s="9" t="s">
        <v>287</v>
      </c>
      <c r="K49" s="31">
        <v>5</v>
      </c>
      <c r="L49" s="32">
        <v>5</v>
      </c>
      <c r="M49" s="33">
        <v>1770</v>
      </c>
    </row>
    <row r="50" spans="1:13" ht="22.5">
      <c r="A50" s="142" t="s">
        <v>518</v>
      </c>
      <c r="B50" s="142"/>
      <c r="C50" s="144"/>
      <c r="D50" s="11">
        <v>230</v>
      </c>
      <c r="E50" s="14"/>
      <c r="F50" s="15"/>
      <c r="G50" s="9" t="s">
        <v>65</v>
      </c>
      <c r="H50" s="9" t="s">
        <v>47</v>
      </c>
      <c r="I50" s="9" t="s">
        <v>183</v>
      </c>
      <c r="J50" s="9" t="s">
        <v>287</v>
      </c>
      <c r="K50" s="31">
        <v>5</v>
      </c>
      <c r="L50" s="32">
        <v>5</v>
      </c>
      <c r="M50" s="33">
        <v>1770</v>
      </c>
    </row>
    <row r="51" spans="1:13" ht="22.5">
      <c r="A51" s="142" t="s">
        <v>519</v>
      </c>
      <c r="B51" s="142"/>
      <c r="C51" s="145"/>
      <c r="D51" s="11">
        <v>230</v>
      </c>
      <c r="E51" s="14"/>
      <c r="F51" s="15"/>
      <c r="G51" s="9" t="s">
        <v>65</v>
      </c>
      <c r="H51" s="9" t="s">
        <v>47</v>
      </c>
      <c r="I51" s="9" t="s">
        <v>183</v>
      </c>
      <c r="J51" s="9" t="s">
        <v>287</v>
      </c>
      <c r="K51" s="31">
        <v>6</v>
      </c>
      <c r="L51" s="32">
        <v>6</v>
      </c>
      <c r="M51" s="33">
        <v>1850</v>
      </c>
    </row>
    <row r="52" spans="1:13" ht="18.75">
      <c r="A52" s="140" t="s">
        <v>295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</row>
    <row r="53" spans="1:13" ht="22.5">
      <c r="A53" s="142" t="s">
        <v>296</v>
      </c>
      <c r="B53" s="142"/>
      <c r="C53" s="143"/>
      <c r="D53" s="11">
        <v>230</v>
      </c>
      <c r="E53" s="14"/>
      <c r="F53" s="15"/>
      <c r="G53" s="9" t="s">
        <v>65</v>
      </c>
      <c r="H53" s="9" t="s">
        <v>46</v>
      </c>
      <c r="I53" s="9" t="s">
        <v>183</v>
      </c>
      <c r="J53" s="9" t="s">
        <v>297</v>
      </c>
      <c r="K53" s="16">
        <v>2.8</v>
      </c>
      <c r="L53" s="17">
        <v>2.8</v>
      </c>
      <c r="M53" s="33">
        <v>1295</v>
      </c>
    </row>
    <row r="54" spans="1:13" ht="22.5">
      <c r="A54" s="142" t="s">
        <v>603</v>
      </c>
      <c r="B54" s="142"/>
      <c r="C54" s="144"/>
      <c r="D54" s="11">
        <v>230</v>
      </c>
      <c r="E54" s="14"/>
      <c r="F54" s="15"/>
      <c r="G54" s="9" t="s">
        <v>65</v>
      </c>
      <c r="H54" s="9" t="s">
        <v>46</v>
      </c>
      <c r="I54" s="9" t="s">
        <v>183</v>
      </c>
      <c r="J54" s="9" t="s">
        <v>297</v>
      </c>
      <c r="K54" s="31">
        <v>2.8</v>
      </c>
      <c r="L54" s="32">
        <v>2.8</v>
      </c>
      <c r="M54" s="33">
        <v>1295</v>
      </c>
    </row>
    <row r="55" spans="1:13" ht="22.5">
      <c r="A55" s="142" t="s">
        <v>303</v>
      </c>
      <c r="B55" s="142"/>
      <c r="C55" s="144"/>
      <c r="D55" s="11">
        <v>230</v>
      </c>
      <c r="E55" s="14"/>
      <c r="F55" s="15"/>
      <c r="G55" s="9" t="s">
        <v>65</v>
      </c>
      <c r="H55" s="9" t="s">
        <v>47</v>
      </c>
      <c r="I55" s="9" t="s">
        <v>183</v>
      </c>
      <c r="J55" s="9" t="s">
        <v>297</v>
      </c>
      <c r="K55" s="31">
        <v>4</v>
      </c>
      <c r="L55" s="32">
        <v>4</v>
      </c>
      <c r="M55" s="33">
        <v>1350</v>
      </c>
    </row>
    <row r="56" spans="1:13" ht="22.5">
      <c r="A56" s="142" t="s">
        <v>524</v>
      </c>
      <c r="B56" s="142"/>
      <c r="C56" s="144"/>
      <c r="D56" s="11">
        <v>230</v>
      </c>
      <c r="E56" s="14"/>
      <c r="F56" s="15"/>
      <c r="G56" s="9" t="s">
        <v>65</v>
      </c>
      <c r="H56" s="9" t="s">
        <v>47</v>
      </c>
      <c r="I56" s="9" t="s">
        <v>183</v>
      </c>
      <c r="J56" s="9" t="s">
        <v>297</v>
      </c>
      <c r="K56" s="31">
        <v>4</v>
      </c>
      <c r="L56" s="32">
        <v>4</v>
      </c>
      <c r="M56" s="33">
        <v>1350</v>
      </c>
    </row>
    <row r="57" spans="1:13" ht="22.5">
      <c r="A57" s="142" t="s">
        <v>305</v>
      </c>
      <c r="B57" s="142"/>
      <c r="C57" s="144"/>
      <c r="D57" s="11">
        <v>230</v>
      </c>
      <c r="E57" s="14"/>
      <c r="F57" s="15"/>
      <c r="G57" s="9" t="s">
        <v>65</v>
      </c>
      <c r="H57" s="9" t="s">
        <v>47</v>
      </c>
      <c r="I57" s="9" t="s">
        <v>183</v>
      </c>
      <c r="J57" s="9" t="s">
        <v>304</v>
      </c>
      <c r="K57" s="31">
        <v>5</v>
      </c>
      <c r="L57" s="32">
        <v>5</v>
      </c>
      <c r="M57" s="33">
        <v>1390</v>
      </c>
    </row>
    <row r="58" spans="1:13" ht="22.5">
      <c r="A58" s="142" t="s">
        <v>525</v>
      </c>
      <c r="B58" s="142"/>
      <c r="C58" s="144"/>
      <c r="D58" s="11">
        <v>230</v>
      </c>
      <c r="E58" s="14"/>
      <c r="F58" s="15"/>
      <c r="G58" s="9" t="s">
        <v>65</v>
      </c>
      <c r="H58" s="9" t="s">
        <v>47</v>
      </c>
      <c r="I58" s="9" t="s">
        <v>183</v>
      </c>
      <c r="J58" s="9" t="s">
        <v>304</v>
      </c>
      <c r="K58" s="31">
        <v>5</v>
      </c>
      <c r="L58" s="32">
        <v>5</v>
      </c>
      <c r="M58" s="33">
        <v>1390</v>
      </c>
    </row>
  </sheetData>
  <sheetProtection/>
  <mergeCells count="66">
    <mergeCell ref="D3:D5"/>
    <mergeCell ref="E3:E5"/>
    <mergeCell ref="F3:F5"/>
    <mergeCell ref="G2:G5"/>
    <mergeCell ref="H2:H5"/>
    <mergeCell ref="I2:I5"/>
    <mergeCell ref="L2:L5"/>
    <mergeCell ref="C7:C12"/>
    <mergeCell ref="C1:C5"/>
    <mergeCell ref="D1:L1"/>
    <mergeCell ref="A1:B4"/>
    <mergeCell ref="J2:J5"/>
    <mergeCell ref="K2:K5"/>
    <mergeCell ref="A6:M6"/>
    <mergeCell ref="M1:M5"/>
    <mergeCell ref="D2:F2"/>
    <mergeCell ref="A33:B33"/>
    <mergeCell ref="A18:M18"/>
    <mergeCell ref="A20:B20"/>
    <mergeCell ref="A26:B26"/>
    <mergeCell ref="A30:M30"/>
    <mergeCell ref="A31:B31"/>
    <mergeCell ref="A27:B27"/>
    <mergeCell ref="A29:B29"/>
    <mergeCell ref="A24:B24"/>
    <mergeCell ref="A23:M23"/>
    <mergeCell ref="A13:M13"/>
    <mergeCell ref="A17:M17"/>
    <mergeCell ref="A19:M19"/>
    <mergeCell ref="C46:C51"/>
    <mergeCell ref="A44:B44"/>
    <mergeCell ref="A45:M45"/>
    <mergeCell ref="A38:B38"/>
    <mergeCell ref="A39:B39"/>
    <mergeCell ref="A48:B48"/>
    <mergeCell ref="A50:B50"/>
    <mergeCell ref="A21:B21"/>
    <mergeCell ref="C20:C22"/>
    <mergeCell ref="A28:B28"/>
    <mergeCell ref="A22:B22"/>
    <mergeCell ref="C24:C29"/>
    <mergeCell ref="A25:B25"/>
    <mergeCell ref="C53:C58"/>
    <mergeCell ref="A54:B54"/>
    <mergeCell ref="A55:B55"/>
    <mergeCell ref="A56:B56"/>
    <mergeCell ref="A57:B57"/>
    <mergeCell ref="A58:B58"/>
    <mergeCell ref="A53:B53"/>
    <mergeCell ref="A40:M40"/>
    <mergeCell ref="A41:B41"/>
    <mergeCell ref="A42:B42"/>
    <mergeCell ref="A35:B35"/>
    <mergeCell ref="C31:C35"/>
    <mergeCell ref="A36:M36"/>
    <mergeCell ref="A32:B32"/>
    <mergeCell ref="A37:B37"/>
    <mergeCell ref="A34:B34"/>
    <mergeCell ref="C37:C39"/>
    <mergeCell ref="A52:M52"/>
    <mergeCell ref="A49:B49"/>
    <mergeCell ref="A43:B43"/>
    <mergeCell ref="A51:B51"/>
    <mergeCell ref="A46:B46"/>
    <mergeCell ref="A47:B47"/>
    <mergeCell ref="C41:C44"/>
  </mergeCells>
  <printOptions/>
  <pageMargins left="0.75" right="0.75" top="1" bottom="1" header="0.5" footer="0.5"/>
  <pageSetup horizontalDpi="600" verticalDpi="600" orientation="portrait" paperSize="9" scale="47" r:id="rId4"/>
  <colBreaks count="1" manualBreakCount="1">
    <brk id="13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P136"/>
  <sheetViews>
    <sheetView view="pageBreakPreview" zoomScale="85" zoomScaleNormal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Q3" sqref="Q3"/>
    </sheetView>
  </sheetViews>
  <sheetFormatPr defaultColWidth="9.00390625" defaultRowHeight="12.75" outlineLevelRow="1" outlineLevelCol="1"/>
  <cols>
    <col min="1" max="1" width="32.75390625" style="0" customWidth="1"/>
    <col min="2" max="2" width="16.375" style="0" customWidth="1"/>
    <col min="3" max="3" width="3.25390625" style="1" customWidth="1"/>
    <col min="4" max="4" width="8.75390625" style="13" hidden="1" customWidth="1" outlineLevel="1"/>
    <col min="5" max="5" width="15.00390625" style="13" hidden="1" customWidth="1" outlineLevel="1"/>
    <col min="6" max="6" width="9.875" style="13" hidden="1" customWidth="1" outlineLevel="1"/>
    <col min="7" max="7" width="8.125" style="13" hidden="1" customWidth="1" outlineLevel="1"/>
    <col min="8" max="9" width="9.125" style="13" hidden="1" customWidth="1" outlineLevel="1"/>
    <col min="10" max="10" width="14.375" style="13" hidden="1" customWidth="1" outlineLevel="1"/>
    <col min="11" max="11" width="15.125" style="7" customWidth="1" collapsed="1"/>
    <col min="12" max="12" width="15.125" style="7" customWidth="1"/>
    <col min="13" max="13" width="11.75390625" style="0" customWidth="1"/>
    <col min="14" max="14" width="11.75390625" style="0" hidden="1" customWidth="1"/>
    <col min="15" max="15" width="9.125" style="7" customWidth="1"/>
  </cols>
  <sheetData>
    <row r="1" spans="1:14" ht="21.75" customHeight="1">
      <c r="A1" s="97"/>
      <c r="B1" s="97"/>
      <c r="C1" s="97"/>
      <c r="D1" s="120" t="s">
        <v>119</v>
      </c>
      <c r="E1" s="120"/>
      <c r="F1" s="120"/>
      <c r="G1" s="120"/>
      <c r="H1" s="120"/>
      <c r="I1" s="120"/>
      <c r="J1" s="120"/>
      <c r="K1" s="120"/>
      <c r="L1" s="120"/>
      <c r="M1" s="118" t="s">
        <v>610</v>
      </c>
      <c r="N1" s="116" t="s">
        <v>51</v>
      </c>
    </row>
    <row r="2" spans="1:14" ht="41.25" customHeight="1">
      <c r="A2" s="97"/>
      <c r="B2" s="97"/>
      <c r="C2" s="97"/>
      <c r="D2" s="121" t="s">
        <v>36</v>
      </c>
      <c r="E2" s="121"/>
      <c r="F2" s="176" t="s">
        <v>311</v>
      </c>
      <c r="G2" s="123" t="s">
        <v>43</v>
      </c>
      <c r="H2" s="109" t="s">
        <v>45</v>
      </c>
      <c r="I2" s="109" t="s">
        <v>182</v>
      </c>
      <c r="J2" s="109" t="s">
        <v>342</v>
      </c>
      <c r="K2" s="122" t="s">
        <v>2</v>
      </c>
      <c r="L2" s="119" t="s">
        <v>3</v>
      </c>
      <c r="M2" s="118"/>
      <c r="N2" s="116"/>
    </row>
    <row r="3" spans="1:14" ht="41.25" customHeight="1">
      <c r="A3" s="97"/>
      <c r="B3" s="97"/>
      <c r="C3" s="97"/>
      <c r="D3" s="123" t="s">
        <v>37</v>
      </c>
      <c r="E3" s="109" t="s">
        <v>308</v>
      </c>
      <c r="F3" s="177"/>
      <c r="G3" s="123"/>
      <c r="H3" s="109"/>
      <c r="I3" s="109"/>
      <c r="J3" s="109"/>
      <c r="K3" s="122"/>
      <c r="L3" s="119"/>
      <c r="M3" s="118"/>
      <c r="N3" s="116"/>
    </row>
    <row r="4" spans="1:14" ht="41.25" customHeight="1">
      <c r="A4" s="97"/>
      <c r="B4" s="97"/>
      <c r="C4" s="97"/>
      <c r="D4" s="123"/>
      <c r="E4" s="109"/>
      <c r="F4" s="177"/>
      <c r="G4" s="123"/>
      <c r="H4" s="109"/>
      <c r="I4" s="109"/>
      <c r="J4" s="109"/>
      <c r="K4" s="122"/>
      <c r="L4" s="119"/>
      <c r="M4" s="118"/>
      <c r="N4" s="117"/>
    </row>
    <row r="5" spans="1:14" ht="22.5" customHeight="1">
      <c r="A5" s="131" t="s">
        <v>10</v>
      </c>
      <c r="B5" s="131"/>
      <c r="C5" s="97"/>
      <c r="D5" s="123"/>
      <c r="E5" s="109"/>
      <c r="F5" s="178"/>
      <c r="G5" s="123"/>
      <c r="H5" s="109"/>
      <c r="I5" s="109"/>
      <c r="J5" s="109"/>
      <c r="K5" s="122"/>
      <c r="L5" s="119"/>
      <c r="M5" s="118"/>
      <c r="N5" s="117"/>
    </row>
    <row r="6" spans="1:14" ht="17.25" customHeight="1">
      <c r="A6" s="148" t="s">
        <v>306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ht="17.25" customHeight="1">
      <c r="A7" s="167" t="s">
        <v>380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9"/>
    </row>
    <row r="8" spans="1:14" ht="16.5" customHeight="1">
      <c r="A8" s="105" t="s">
        <v>541</v>
      </c>
      <c r="B8" s="105"/>
      <c r="C8" s="143"/>
      <c r="D8" s="173" t="s">
        <v>330</v>
      </c>
      <c r="E8" s="100" t="s">
        <v>307</v>
      </c>
      <c r="F8" s="170" t="s">
        <v>312</v>
      </c>
      <c r="G8" s="99" t="s">
        <v>65</v>
      </c>
      <c r="H8" s="99" t="s">
        <v>210</v>
      </c>
      <c r="I8" s="99" t="s">
        <v>183</v>
      </c>
      <c r="J8" s="9"/>
      <c r="K8" s="94" t="s">
        <v>313</v>
      </c>
      <c r="L8" s="107" t="s">
        <v>315</v>
      </c>
      <c r="M8" s="24">
        <v>2335</v>
      </c>
      <c r="N8" s="19">
        <f>M8*(1-N4/100)</f>
        <v>2335</v>
      </c>
    </row>
    <row r="9" spans="1:14" ht="12.75" customHeight="1" hidden="1" outlineLevel="1">
      <c r="A9" s="20" t="s">
        <v>527</v>
      </c>
      <c r="B9" s="21" t="s">
        <v>0</v>
      </c>
      <c r="C9" s="144"/>
      <c r="D9" s="174"/>
      <c r="E9" s="100"/>
      <c r="F9" s="171"/>
      <c r="G9" s="99"/>
      <c r="H9" s="99"/>
      <c r="I9" s="99"/>
      <c r="J9" s="9" t="s">
        <v>309</v>
      </c>
      <c r="K9" s="94"/>
      <c r="L9" s="107"/>
      <c r="M9" s="25">
        <v>785</v>
      </c>
      <c r="N9" s="23">
        <f>M9*(1-N4/100)</f>
        <v>785</v>
      </c>
    </row>
    <row r="10" spans="1:14" ht="12.75" customHeight="1" hidden="1" outlineLevel="1">
      <c r="A10" s="20" t="s">
        <v>542</v>
      </c>
      <c r="B10" s="21" t="s">
        <v>1</v>
      </c>
      <c r="C10" s="144"/>
      <c r="D10" s="175"/>
      <c r="E10" s="100"/>
      <c r="F10" s="172"/>
      <c r="G10" s="99"/>
      <c r="H10" s="99"/>
      <c r="I10" s="99"/>
      <c r="J10" s="9" t="s">
        <v>314</v>
      </c>
      <c r="K10" s="94"/>
      <c r="L10" s="107"/>
      <c r="M10" s="25">
        <v>1550</v>
      </c>
      <c r="N10" s="23">
        <f>M10*(1-N4/100)</f>
        <v>1550</v>
      </c>
    </row>
    <row r="11" spans="1:14" ht="16.5" customHeight="1" collapsed="1">
      <c r="A11" s="105" t="s">
        <v>543</v>
      </c>
      <c r="B11" s="105"/>
      <c r="C11" s="144"/>
      <c r="D11" s="173" t="s">
        <v>330</v>
      </c>
      <c r="E11" s="170" t="s">
        <v>316</v>
      </c>
      <c r="F11" s="170" t="s">
        <v>312</v>
      </c>
      <c r="G11" s="99" t="s">
        <v>65</v>
      </c>
      <c r="H11" s="99" t="s">
        <v>210</v>
      </c>
      <c r="I11" s="179" t="s">
        <v>183</v>
      </c>
      <c r="J11" s="9"/>
      <c r="K11" s="164" t="s">
        <v>317</v>
      </c>
      <c r="L11" s="184" t="s">
        <v>318</v>
      </c>
      <c r="M11" s="24">
        <v>2780</v>
      </c>
      <c r="N11" s="19">
        <f>M11*(1-N4/100)</f>
        <v>2780</v>
      </c>
    </row>
    <row r="12" spans="1:14" ht="12.75" customHeight="1" hidden="1" outlineLevel="1">
      <c r="A12" s="20" t="s">
        <v>530</v>
      </c>
      <c r="B12" s="21" t="s">
        <v>0</v>
      </c>
      <c r="C12" s="144"/>
      <c r="D12" s="174"/>
      <c r="E12" s="171"/>
      <c r="F12" s="171"/>
      <c r="G12" s="99"/>
      <c r="H12" s="99"/>
      <c r="I12" s="180"/>
      <c r="J12" s="9" t="s">
        <v>309</v>
      </c>
      <c r="K12" s="165"/>
      <c r="L12" s="185"/>
      <c r="M12" s="25">
        <v>850</v>
      </c>
      <c r="N12" s="23">
        <f>M12*(1-N4/100)</f>
        <v>850</v>
      </c>
    </row>
    <row r="13" spans="1:14" ht="12.75" customHeight="1" hidden="1" outlineLevel="1">
      <c r="A13" s="20" t="s">
        <v>544</v>
      </c>
      <c r="B13" s="21" t="s">
        <v>1</v>
      </c>
      <c r="C13" s="144"/>
      <c r="D13" s="175"/>
      <c r="E13" s="172"/>
      <c r="F13" s="172"/>
      <c r="G13" s="99"/>
      <c r="H13" s="99"/>
      <c r="I13" s="181"/>
      <c r="J13" s="9" t="s">
        <v>314</v>
      </c>
      <c r="K13" s="166"/>
      <c r="L13" s="186"/>
      <c r="M13" s="25">
        <v>1930</v>
      </c>
      <c r="N13" s="23">
        <f>M13*(1-N4/100)</f>
        <v>1930</v>
      </c>
    </row>
    <row r="14" spans="1:14" ht="16.5" customHeight="1" collapsed="1">
      <c r="A14" s="105" t="s">
        <v>545</v>
      </c>
      <c r="B14" s="105"/>
      <c r="C14" s="144"/>
      <c r="D14" s="173" t="s">
        <v>330</v>
      </c>
      <c r="E14" s="100" t="s">
        <v>319</v>
      </c>
      <c r="F14" s="170" t="s">
        <v>320</v>
      </c>
      <c r="G14" s="99" t="s">
        <v>65</v>
      </c>
      <c r="H14" s="99" t="s">
        <v>210</v>
      </c>
      <c r="I14" s="99" t="s">
        <v>183</v>
      </c>
      <c r="J14" s="9"/>
      <c r="K14" s="94" t="s">
        <v>322</v>
      </c>
      <c r="L14" s="107" t="s">
        <v>323</v>
      </c>
      <c r="M14" s="18">
        <v>3530</v>
      </c>
      <c r="N14" s="19">
        <f>M14*(1-N4/100)</f>
        <v>3530</v>
      </c>
    </row>
    <row r="15" spans="1:14" ht="12.75" customHeight="1" hidden="1" outlineLevel="1">
      <c r="A15" s="20" t="s">
        <v>535</v>
      </c>
      <c r="B15" s="21" t="s">
        <v>0</v>
      </c>
      <c r="C15" s="144"/>
      <c r="D15" s="174"/>
      <c r="E15" s="100"/>
      <c r="F15" s="171"/>
      <c r="G15" s="99"/>
      <c r="H15" s="99"/>
      <c r="I15" s="99"/>
      <c r="J15" s="9" t="s">
        <v>321</v>
      </c>
      <c r="K15" s="94"/>
      <c r="L15" s="107"/>
      <c r="M15" s="22">
        <v>895</v>
      </c>
      <c r="N15" s="23">
        <f>M15*(1-N4/100)</f>
        <v>895</v>
      </c>
    </row>
    <row r="16" spans="1:14" ht="12.75" customHeight="1" hidden="1" outlineLevel="1">
      <c r="A16" s="20" t="s">
        <v>546</v>
      </c>
      <c r="B16" s="21" t="s">
        <v>1</v>
      </c>
      <c r="C16" s="144"/>
      <c r="D16" s="175"/>
      <c r="E16" s="100"/>
      <c r="F16" s="172"/>
      <c r="G16" s="99"/>
      <c r="H16" s="99"/>
      <c r="I16" s="99"/>
      <c r="J16" s="9" t="s">
        <v>98</v>
      </c>
      <c r="K16" s="94"/>
      <c r="L16" s="107"/>
      <c r="M16" s="22">
        <v>2635</v>
      </c>
      <c r="N16" s="23">
        <f>M16*(1-N4/100)</f>
        <v>2635</v>
      </c>
    </row>
    <row r="17" spans="1:14" ht="16.5" customHeight="1" collapsed="1">
      <c r="A17" s="105" t="s">
        <v>547</v>
      </c>
      <c r="B17" s="105"/>
      <c r="C17" s="144"/>
      <c r="D17" s="173" t="s">
        <v>330</v>
      </c>
      <c r="E17" s="100" t="s">
        <v>319</v>
      </c>
      <c r="F17" s="170" t="s">
        <v>324</v>
      </c>
      <c r="G17" s="99" t="s">
        <v>65</v>
      </c>
      <c r="H17" s="99" t="s">
        <v>210</v>
      </c>
      <c r="I17" s="99" t="s">
        <v>183</v>
      </c>
      <c r="J17" s="9"/>
      <c r="K17" s="94" t="s">
        <v>325</v>
      </c>
      <c r="L17" s="107" t="s">
        <v>326</v>
      </c>
      <c r="M17" s="18">
        <v>4100</v>
      </c>
      <c r="N17" s="19">
        <f>M17*(1-N4/100)</f>
        <v>4100</v>
      </c>
    </row>
    <row r="18" spans="1:14" ht="12.75" customHeight="1" hidden="1" outlineLevel="1">
      <c r="A18" s="20" t="s">
        <v>535</v>
      </c>
      <c r="B18" s="21" t="s">
        <v>0</v>
      </c>
      <c r="C18" s="144"/>
      <c r="D18" s="174"/>
      <c r="E18" s="100"/>
      <c r="F18" s="171"/>
      <c r="G18" s="99"/>
      <c r="H18" s="99"/>
      <c r="I18" s="99"/>
      <c r="J18" s="9" t="s">
        <v>321</v>
      </c>
      <c r="K18" s="94"/>
      <c r="L18" s="107"/>
      <c r="M18" s="22">
        <v>1120</v>
      </c>
      <c r="N18" s="23">
        <f>M18*(1-N4/100)</f>
        <v>1120</v>
      </c>
    </row>
    <row r="19" spans="1:14" ht="12.75" customHeight="1" hidden="1" outlineLevel="1">
      <c r="A19" s="20" t="s">
        <v>546</v>
      </c>
      <c r="B19" s="21" t="s">
        <v>1</v>
      </c>
      <c r="C19" s="145"/>
      <c r="D19" s="175"/>
      <c r="E19" s="100"/>
      <c r="F19" s="172"/>
      <c r="G19" s="99"/>
      <c r="H19" s="99"/>
      <c r="I19" s="99"/>
      <c r="J19" s="9" t="s">
        <v>98</v>
      </c>
      <c r="K19" s="94"/>
      <c r="L19" s="107"/>
      <c r="M19" s="22">
        <v>2980</v>
      </c>
      <c r="N19" s="23">
        <f>M19*(1-N4/100)</f>
        <v>2980</v>
      </c>
    </row>
    <row r="20" spans="1:14" ht="17.25" customHeight="1" collapsed="1">
      <c r="A20" s="167" t="s">
        <v>327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9"/>
    </row>
    <row r="21" spans="1:14" ht="16.5" customHeight="1">
      <c r="A21" s="105" t="s">
        <v>526</v>
      </c>
      <c r="B21" s="105"/>
      <c r="C21" s="143"/>
      <c r="D21" s="173" t="s">
        <v>330</v>
      </c>
      <c r="E21" s="100" t="s">
        <v>328</v>
      </c>
      <c r="F21" s="170" t="s">
        <v>312</v>
      </c>
      <c r="G21" s="99" t="s">
        <v>65</v>
      </c>
      <c r="H21" s="99" t="s">
        <v>210</v>
      </c>
      <c r="I21" s="99" t="s">
        <v>183</v>
      </c>
      <c r="J21" s="9"/>
      <c r="K21" s="183">
        <v>6.6</v>
      </c>
      <c r="L21" s="182">
        <v>7.1</v>
      </c>
      <c r="M21" s="24">
        <v>1915</v>
      </c>
      <c r="N21" s="19">
        <f>M21*(1-N4/100)</f>
        <v>1915</v>
      </c>
    </row>
    <row r="22" spans="1:14" ht="12.75" customHeight="1" hidden="1" outlineLevel="1">
      <c r="A22" s="20" t="s">
        <v>527</v>
      </c>
      <c r="B22" s="21" t="s">
        <v>0</v>
      </c>
      <c r="C22" s="144"/>
      <c r="D22" s="174"/>
      <c r="E22" s="100"/>
      <c r="F22" s="171"/>
      <c r="G22" s="99"/>
      <c r="H22" s="99"/>
      <c r="I22" s="99"/>
      <c r="J22" s="9" t="s">
        <v>309</v>
      </c>
      <c r="K22" s="183"/>
      <c r="L22" s="182"/>
      <c r="M22" s="25">
        <v>785</v>
      </c>
      <c r="N22" s="23">
        <f>M22*(1-N4/100)</f>
        <v>785</v>
      </c>
    </row>
    <row r="23" spans="1:14" ht="12.75" customHeight="1" hidden="1" outlineLevel="1">
      <c r="A23" s="20" t="s">
        <v>528</v>
      </c>
      <c r="B23" s="21" t="s">
        <v>1</v>
      </c>
      <c r="C23" s="144"/>
      <c r="D23" s="175"/>
      <c r="E23" s="100"/>
      <c r="F23" s="172"/>
      <c r="G23" s="99"/>
      <c r="H23" s="99"/>
      <c r="I23" s="99"/>
      <c r="J23" s="9" t="s">
        <v>98</v>
      </c>
      <c r="K23" s="183"/>
      <c r="L23" s="182"/>
      <c r="M23" s="25">
        <v>1130</v>
      </c>
      <c r="N23" s="23">
        <f>M23*(1-N4/100)</f>
        <v>1130</v>
      </c>
    </row>
    <row r="24" spans="1:14" ht="16.5" customHeight="1" collapsed="1">
      <c r="A24" s="105" t="s">
        <v>529</v>
      </c>
      <c r="B24" s="105"/>
      <c r="C24" s="144"/>
      <c r="D24" s="173" t="s">
        <v>330</v>
      </c>
      <c r="E24" s="100" t="s">
        <v>329</v>
      </c>
      <c r="F24" s="170" t="s">
        <v>312</v>
      </c>
      <c r="G24" s="99" t="s">
        <v>65</v>
      </c>
      <c r="H24" s="99" t="s">
        <v>210</v>
      </c>
      <c r="I24" s="99" t="s">
        <v>183</v>
      </c>
      <c r="J24" s="9"/>
      <c r="K24" s="183">
        <v>7.3</v>
      </c>
      <c r="L24" s="182">
        <v>8</v>
      </c>
      <c r="M24" s="18">
        <v>2030</v>
      </c>
      <c r="N24" s="19">
        <f>M24*(1-N4/100)</f>
        <v>2030</v>
      </c>
    </row>
    <row r="25" spans="1:14" ht="12.75" customHeight="1" hidden="1" outlineLevel="1">
      <c r="A25" s="20" t="s">
        <v>530</v>
      </c>
      <c r="B25" s="21" t="s">
        <v>0</v>
      </c>
      <c r="C25" s="144"/>
      <c r="D25" s="174"/>
      <c r="E25" s="100"/>
      <c r="F25" s="171"/>
      <c r="G25" s="99"/>
      <c r="H25" s="99"/>
      <c r="I25" s="99"/>
      <c r="J25" s="9" t="s">
        <v>309</v>
      </c>
      <c r="K25" s="183"/>
      <c r="L25" s="182"/>
      <c r="M25" s="22">
        <v>850</v>
      </c>
      <c r="N25" s="23">
        <f>M25*(1-N4/100)</f>
        <v>850</v>
      </c>
    </row>
    <row r="26" spans="1:14" ht="12.75" customHeight="1" hidden="1" outlineLevel="1">
      <c r="A26" s="20" t="s">
        <v>531</v>
      </c>
      <c r="B26" s="21" t="s">
        <v>1</v>
      </c>
      <c r="C26" s="144"/>
      <c r="D26" s="175"/>
      <c r="E26" s="100"/>
      <c r="F26" s="172"/>
      <c r="G26" s="99"/>
      <c r="H26" s="99"/>
      <c r="I26" s="99"/>
      <c r="J26" s="9" t="s">
        <v>98</v>
      </c>
      <c r="K26" s="183"/>
      <c r="L26" s="182"/>
      <c r="M26" s="22">
        <v>1180</v>
      </c>
      <c r="N26" s="23">
        <f>M26*(1-N4/100)</f>
        <v>1180</v>
      </c>
    </row>
    <row r="27" spans="1:14" ht="16.5" customHeight="1" collapsed="1">
      <c r="A27" s="105" t="s">
        <v>532</v>
      </c>
      <c r="B27" s="105"/>
      <c r="C27" s="144"/>
      <c r="D27" s="173" t="s">
        <v>331</v>
      </c>
      <c r="E27" s="100" t="s">
        <v>329</v>
      </c>
      <c r="F27" s="170" t="s">
        <v>312</v>
      </c>
      <c r="G27" s="99" t="s">
        <v>65</v>
      </c>
      <c r="H27" s="99" t="s">
        <v>210</v>
      </c>
      <c r="I27" s="99" t="s">
        <v>183</v>
      </c>
      <c r="J27" s="9"/>
      <c r="K27" s="183">
        <v>7.3</v>
      </c>
      <c r="L27" s="182">
        <v>8</v>
      </c>
      <c r="M27" s="18">
        <v>2030</v>
      </c>
      <c r="N27" s="19">
        <f>M27*(1-N4/100)</f>
        <v>2030</v>
      </c>
    </row>
    <row r="28" spans="1:14" ht="12.75" customHeight="1" hidden="1" outlineLevel="1">
      <c r="A28" s="20" t="s">
        <v>530</v>
      </c>
      <c r="B28" s="21" t="s">
        <v>0</v>
      </c>
      <c r="C28" s="144"/>
      <c r="D28" s="174"/>
      <c r="E28" s="100"/>
      <c r="F28" s="171"/>
      <c r="G28" s="99"/>
      <c r="H28" s="99"/>
      <c r="I28" s="99"/>
      <c r="J28" s="9" t="s">
        <v>309</v>
      </c>
      <c r="K28" s="183"/>
      <c r="L28" s="182"/>
      <c r="M28" s="22">
        <v>850</v>
      </c>
      <c r="N28" s="23">
        <f>M28*(1-N4/100)</f>
        <v>850</v>
      </c>
    </row>
    <row r="29" spans="1:14" ht="12.75" customHeight="1" hidden="1" outlineLevel="1">
      <c r="A29" s="20" t="s">
        <v>533</v>
      </c>
      <c r="B29" s="21" t="s">
        <v>1</v>
      </c>
      <c r="C29" s="144"/>
      <c r="D29" s="175"/>
      <c r="E29" s="100"/>
      <c r="F29" s="172"/>
      <c r="G29" s="99"/>
      <c r="H29" s="99"/>
      <c r="I29" s="99"/>
      <c r="J29" s="9" t="s">
        <v>98</v>
      </c>
      <c r="K29" s="183"/>
      <c r="L29" s="182"/>
      <c r="M29" s="22">
        <v>1180</v>
      </c>
      <c r="N29" s="23">
        <f>M29*(1-N4/100)</f>
        <v>1180</v>
      </c>
    </row>
    <row r="30" spans="1:14" ht="16.5" customHeight="1" collapsed="1">
      <c r="A30" s="105" t="s">
        <v>534</v>
      </c>
      <c r="B30" s="105"/>
      <c r="C30" s="144"/>
      <c r="D30" s="173" t="s">
        <v>330</v>
      </c>
      <c r="E30" s="100" t="s">
        <v>332</v>
      </c>
      <c r="F30" s="170" t="s">
        <v>320</v>
      </c>
      <c r="G30" s="99" t="s">
        <v>65</v>
      </c>
      <c r="H30" s="99" t="s">
        <v>210</v>
      </c>
      <c r="I30" s="99" t="s">
        <v>183</v>
      </c>
      <c r="J30" s="9"/>
      <c r="K30" s="183">
        <v>10</v>
      </c>
      <c r="L30" s="182">
        <v>11.2</v>
      </c>
      <c r="M30" s="18">
        <v>2250</v>
      </c>
      <c r="N30" s="19">
        <f>M30*(1-N4/100)</f>
        <v>2250</v>
      </c>
    </row>
    <row r="31" spans="1:14" ht="12.75" customHeight="1" hidden="1" outlineLevel="1">
      <c r="A31" s="20" t="s">
        <v>535</v>
      </c>
      <c r="B31" s="21" t="s">
        <v>0</v>
      </c>
      <c r="C31" s="144"/>
      <c r="D31" s="174"/>
      <c r="E31" s="100"/>
      <c r="F31" s="171"/>
      <c r="G31" s="99"/>
      <c r="H31" s="99"/>
      <c r="I31" s="99"/>
      <c r="J31" s="9" t="s">
        <v>333</v>
      </c>
      <c r="K31" s="183"/>
      <c r="L31" s="182"/>
      <c r="M31" s="22">
        <v>895</v>
      </c>
      <c r="N31" s="23">
        <f>M31*(1-N4/100)</f>
        <v>895</v>
      </c>
    </row>
    <row r="32" spans="1:14" ht="12.75" customHeight="1" hidden="1" outlineLevel="1">
      <c r="A32" s="20" t="s">
        <v>536</v>
      </c>
      <c r="B32" s="21" t="s">
        <v>1</v>
      </c>
      <c r="C32" s="144"/>
      <c r="D32" s="175"/>
      <c r="E32" s="100"/>
      <c r="F32" s="172"/>
      <c r="G32" s="99"/>
      <c r="H32" s="99"/>
      <c r="I32" s="99"/>
      <c r="J32" s="9" t="s">
        <v>334</v>
      </c>
      <c r="K32" s="183"/>
      <c r="L32" s="182"/>
      <c r="M32" s="22">
        <v>1355</v>
      </c>
      <c r="N32" s="23">
        <f>M32*(1-N4/100)</f>
        <v>1355</v>
      </c>
    </row>
    <row r="33" spans="1:14" ht="16.5" customHeight="1" collapsed="1">
      <c r="A33" s="105" t="s">
        <v>537</v>
      </c>
      <c r="B33" s="105"/>
      <c r="C33" s="144"/>
      <c r="D33" s="173" t="s">
        <v>331</v>
      </c>
      <c r="E33" s="100" t="s">
        <v>332</v>
      </c>
      <c r="F33" s="170" t="s">
        <v>320</v>
      </c>
      <c r="G33" s="99" t="s">
        <v>65</v>
      </c>
      <c r="H33" s="99" t="s">
        <v>210</v>
      </c>
      <c r="I33" s="99" t="s">
        <v>183</v>
      </c>
      <c r="J33" s="9"/>
      <c r="K33" s="183">
        <v>10</v>
      </c>
      <c r="L33" s="182">
        <v>11.2</v>
      </c>
      <c r="M33" s="18">
        <v>2250</v>
      </c>
      <c r="N33" s="19">
        <f>M33*(1-N4/100)</f>
        <v>2250</v>
      </c>
    </row>
    <row r="34" spans="1:14" ht="12.75" customHeight="1" hidden="1" outlineLevel="1">
      <c r="A34" s="20" t="s">
        <v>535</v>
      </c>
      <c r="B34" s="21" t="s">
        <v>0</v>
      </c>
      <c r="C34" s="144"/>
      <c r="D34" s="174"/>
      <c r="E34" s="100"/>
      <c r="F34" s="171"/>
      <c r="G34" s="99"/>
      <c r="H34" s="99"/>
      <c r="I34" s="99"/>
      <c r="J34" s="9" t="s">
        <v>333</v>
      </c>
      <c r="K34" s="183"/>
      <c r="L34" s="182"/>
      <c r="M34" s="22">
        <v>895</v>
      </c>
      <c r="N34" s="23">
        <f>M34*(1-N4/100)</f>
        <v>895</v>
      </c>
    </row>
    <row r="35" spans="1:14" ht="12.75" customHeight="1" hidden="1" outlineLevel="1">
      <c r="A35" s="20" t="s">
        <v>538</v>
      </c>
      <c r="B35" s="21" t="s">
        <v>1</v>
      </c>
      <c r="C35" s="144"/>
      <c r="D35" s="175"/>
      <c r="E35" s="100"/>
      <c r="F35" s="172"/>
      <c r="G35" s="99"/>
      <c r="H35" s="99"/>
      <c r="I35" s="99"/>
      <c r="J35" s="9" t="s">
        <v>334</v>
      </c>
      <c r="K35" s="183"/>
      <c r="L35" s="182"/>
      <c r="M35" s="22">
        <v>1355</v>
      </c>
      <c r="N35" s="23">
        <f>M35*(1-N4/100)</f>
        <v>1355</v>
      </c>
    </row>
    <row r="36" spans="1:14" ht="16.5" customHeight="1" collapsed="1">
      <c r="A36" s="105" t="s">
        <v>599</v>
      </c>
      <c r="B36" s="105"/>
      <c r="C36" s="144"/>
      <c r="D36" s="173" t="s">
        <v>331</v>
      </c>
      <c r="E36" s="100" t="s">
        <v>336</v>
      </c>
      <c r="F36" s="170" t="s">
        <v>324</v>
      </c>
      <c r="G36" s="99" t="s">
        <v>65</v>
      </c>
      <c r="H36" s="99" t="s">
        <v>210</v>
      </c>
      <c r="I36" s="99" t="s">
        <v>183</v>
      </c>
      <c r="J36" s="9"/>
      <c r="K36" s="183">
        <v>12.5</v>
      </c>
      <c r="L36" s="182">
        <v>14</v>
      </c>
      <c r="M36" s="18">
        <v>2610</v>
      </c>
      <c r="N36" s="19">
        <f>M36*(1-N4/100)</f>
        <v>2610</v>
      </c>
    </row>
    <row r="37" spans="1:14" ht="12.75" customHeight="1" hidden="1" outlineLevel="1">
      <c r="A37" s="20" t="s">
        <v>539</v>
      </c>
      <c r="B37" s="21" t="s">
        <v>0</v>
      </c>
      <c r="C37" s="144"/>
      <c r="D37" s="174"/>
      <c r="E37" s="100"/>
      <c r="F37" s="171"/>
      <c r="G37" s="99"/>
      <c r="H37" s="99"/>
      <c r="I37" s="99"/>
      <c r="J37" s="9" t="s">
        <v>333</v>
      </c>
      <c r="K37" s="183"/>
      <c r="L37" s="182"/>
      <c r="M37" s="22">
        <v>1120</v>
      </c>
      <c r="N37" s="23">
        <f>M37*(1-N4/100)</f>
        <v>1120</v>
      </c>
    </row>
    <row r="38" spans="1:14" ht="12.75" customHeight="1" hidden="1" outlineLevel="1">
      <c r="A38" s="20" t="s">
        <v>540</v>
      </c>
      <c r="B38" s="21" t="s">
        <v>1</v>
      </c>
      <c r="C38" s="144"/>
      <c r="D38" s="175"/>
      <c r="E38" s="100"/>
      <c r="F38" s="172"/>
      <c r="G38" s="99"/>
      <c r="H38" s="99"/>
      <c r="I38" s="99"/>
      <c r="J38" s="9" t="s">
        <v>334</v>
      </c>
      <c r="K38" s="183"/>
      <c r="L38" s="182"/>
      <c r="M38" s="22">
        <v>1490</v>
      </c>
      <c r="N38" s="23">
        <f>M38*(1-N4/100)</f>
        <v>1490</v>
      </c>
    </row>
    <row r="39" spans="1:14" ht="16.5" customHeight="1" collapsed="1">
      <c r="A39" s="105" t="s">
        <v>600</v>
      </c>
      <c r="B39" s="105"/>
      <c r="C39" s="144"/>
      <c r="D39" s="173" t="s">
        <v>331</v>
      </c>
      <c r="E39" s="100" t="s">
        <v>337</v>
      </c>
      <c r="F39" s="170" t="s">
        <v>338</v>
      </c>
      <c r="G39" s="99" t="s">
        <v>65</v>
      </c>
      <c r="H39" s="99" t="s">
        <v>210</v>
      </c>
      <c r="I39" s="99" t="s">
        <v>183</v>
      </c>
      <c r="J39" s="9"/>
      <c r="K39" s="183">
        <v>13.5</v>
      </c>
      <c r="L39" s="182">
        <v>15</v>
      </c>
      <c r="M39" s="18">
        <v>3295</v>
      </c>
      <c r="N39" s="19">
        <f>M39*(1-N4/100)</f>
        <v>3295</v>
      </c>
    </row>
    <row r="40" spans="1:14" ht="12.75" customHeight="1" hidden="1" outlineLevel="1">
      <c r="A40" s="20" t="s">
        <v>601</v>
      </c>
      <c r="B40" s="21" t="s">
        <v>0</v>
      </c>
      <c r="C40" s="144"/>
      <c r="D40" s="174"/>
      <c r="E40" s="100"/>
      <c r="F40" s="171"/>
      <c r="G40" s="99"/>
      <c r="H40" s="99"/>
      <c r="I40" s="99"/>
      <c r="J40" s="9" t="s">
        <v>333</v>
      </c>
      <c r="K40" s="183"/>
      <c r="L40" s="182"/>
      <c r="M40" s="22">
        <v>1435</v>
      </c>
      <c r="N40" s="23">
        <f>M40*(1-N4/100)</f>
        <v>1435</v>
      </c>
    </row>
    <row r="41" spans="1:14" ht="12.75" customHeight="1" hidden="1" outlineLevel="1">
      <c r="A41" s="20" t="s">
        <v>568</v>
      </c>
      <c r="B41" s="21" t="s">
        <v>1</v>
      </c>
      <c r="C41" s="145"/>
      <c r="D41" s="175"/>
      <c r="E41" s="100"/>
      <c r="F41" s="172"/>
      <c r="G41" s="99"/>
      <c r="H41" s="99"/>
      <c r="I41" s="99"/>
      <c r="J41" s="9" t="s">
        <v>334</v>
      </c>
      <c r="K41" s="183"/>
      <c r="L41" s="182"/>
      <c r="M41" s="22">
        <v>1860</v>
      </c>
      <c r="N41" s="23">
        <f>M41*(1-N4/100)</f>
        <v>1860</v>
      </c>
    </row>
    <row r="42" spans="1:14" ht="17.25" customHeight="1" collapsed="1">
      <c r="A42" s="148" t="s">
        <v>339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</row>
    <row r="43" spans="1:14" ht="17.25" customHeight="1">
      <c r="A43" s="201" t="s">
        <v>380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3"/>
    </row>
    <row r="44" spans="1:14" ht="16.5" customHeight="1">
      <c r="A44" s="187" t="s">
        <v>548</v>
      </c>
      <c r="B44" s="187"/>
      <c r="C44" s="143"/>
      <c r="D44" s="174" t="s">
        <v>330</v>
      </c>
      <c r="E44" s="172" t="s">
        <v>340</v>
      </c>
      <c r="F44" s="171" t="s">
        <v>341</v>
      </c>
      <c r="G44" s="99" t="s">
        <v>65</v>
      </c>
      <c r="H44" s="181" t="s">
        <v>210</v>
      </c>
      <c r="I44" s="181" t="s">
        <v>183</v>
      </c>
      <c r="J44" s="44"/>
      <c r="K44" s="166" t="s">
        <v>313</v>
      </c>
      <c r="L44" s="186" t="s">
        <v>315</v>
      </c>
      <c r="M44" s="54">
        <v>2410</v>
      </c>
      <c r="N44" s="55">
        <f>M44*(1-N4/100)</f>
        <v>2410</v>
      </c>
    </row>
    <row r="45" spans="1:14" ht="12.75" customHeight="1" hidden="1" outlineLevel="1">
      <c r="A45" s="20" t="s">
        <v>549</v>
      </c>
      <c r="B45" s="21" t="s">
        <v>0</v>
      </c>
      <c r="C45" s="144"/>
      <c r="D45" s="174"/>
      <c r="E45" s="100"/>
      <c r="F45" s="171"/>
      <c r="G45" s="99"/>
      <c r="H45" s="99"/>
      <c r="I45" s="99"/>
      <c r="J45" s="9" t="s">
        <v>343</v>
      </c>
      <c r="K45" s="94"/>
      <c r="L45" s="107"/>
      <c r="M45" s="25">
        <v>860</v>
      </c>
      <c r="N45" s="23">
        <f>M45*(1-N4/100)</f>
        <v>860</v>
      </c>
    </row>
    <row r="46" spans="1:14" ht="12.75" customHeight="1" hidden="1" outlineLevel="1">
      <c r="A46" s="20" t="s">
        <v>542</v>
      </c>
      <c r="B46" s="21" t="s">
        <v>1</v>
      </c>
      <c r="C46" s="144"/>
      <c r="D46" s="175"/>
      <c r="E46" s="100"/>
      <c r="F46" s="172"/>
      <c r="G46" s="99"/>
      <c r="H46" s="99"/>
      <c r="I46" s="99"/>
      <c r="J46" s="9" t="s">
        <v>314</v>
      </c>
      <c r="K46" s="94"/>
      <c r="L46" s="107"/>
      <c r="M46" s="25">
        <v>1550</v>
      </c>
      <c r="N46" s="23">
        <f>M46*(1-N4/100)</f>
        <v>1550</v>
      </c>
    </row>
    <row r="47" spans="1:14" ht="16.5" customHeight="1" collapsed="1">
      <c r="A47" s="187" t="s">
        <v>550</v>
      </c>
      <c r="B47" s="187"/>
      <c r="C47" s="144"/>
      <c r="D47" s="173" t="s">
        <v>330</v>
      </c>
      <c r="E47" s="170" t="s">
        <v>344</v>
      </c>
      <c r="F47" s="170" t="s">
        <v>345</v>
      </c>
      <c r="G47" s="99" t="s">
        <v>65</v>
      </c>
      <c r="H47" s="99" t="s">
        <v>210</v>
      </c>
      <c r="I47" s="179" t="s">
        <v>183</v>
      </c>
      <c r="J47" s="9"/>
      <c r="K47" s="164" t="s">
        <v>317</v>
      </c>
      <c r="L47" s="184" t="s">
        <v>318</v>
      </c>
      <c r="M47" s="24">
        <v>3015</v>
      </c>
      <c r="N47" s="19">
        <f>M47*(1-N4/100)</f>
        <v>3015</v>
      </c>
    </row>
    <row r="48" spans="1:14" ht="12.75" customHeight="1" hidden="1" outlineLevel="1">
      <c r="A48" s="20" t="s">
        <v>551</v>
      </c>
      <c r="B48" s="21" t="s">
        <v>0</v>
      </c>
      <c r="C48" s="144"/>
      <c r="D48" s="174"/>
      <c r="E48" s="171"/>
      <c r="F48" s="171"/>
      <c r="G48" s="99"/>
      <c r="H48" s="99"/>
      <c r="I48" s="180"/>
      <c r="J48" s="9" t="s">
        <v>343</v>
      </c>
      <c r="K48" s="165"/>
      <c r="L48" s="185"/>
      <c r="M48" s="25">
        <v>1085</v>
      </c>
      <c r="N48" s="23">
        <f>M48*(1-N4/100)</f>
        <v>1085</v>
      </c>
    </row>
    <row r="49" spans="1:14" ht="12.75" customHeight="1" hidden="1" outlineLevel="1">
      <c r="A49" s="20" t="s">
        <v>544</v>
      </c>
      <c r="B49" s="21" t="s">
        <v>1</v>
      </c>
      <c r="C49" s="144"/>
      <c r="D49" s="175"/>
      <c r="E49" s="172"/>
      <c r="F49" s="172"/>
      <c r="G49" s="99"/>
      <c r="H49" s="99"/>
      <c r="I49" s="181"/>
      <c r="J49" s="9" t="s">
        <v>314</v>
      </c>
      <c r="K49" s="166"/>
      <c r="L49" s="186"/>
      <c r="M49" s="25">
        <v>1930</v>
      </c>
      <c r="N49" s="23">
        <f>M49*(1-N4/100)</f>
        <v>1930</v>
      </c>
    </row>
    <row r="50" spans="1:16" ht="16.5" customHeight="1" collapsed="1">
      <c r="A50" s="187" t="s">
        <v>552</v>
      </c>
      <c r="B50" s="187"/>
      <c r="C50" s="144"/>
      <c r="D50" s="173" t="s">
        <v>330</v>
      </c>
      <c r="E50" s="100" t="s">
        <v>346</v>
      </c>
      <c r="F50" s="170" t="s">
        <v>347</v>
      </c>
      <c r="G50" s="99" t="s">
        <v>65</v>
      </c>
      <c r="H50" s="99" t="s">
        <v>210</v>
      </c>
      <c r="I50" s="99" t="s">
        <v>183</v>
      </c>
      <c r="J50" s="9"/>
      <c r="K50" s="94" t="s">
        <v>322</v>
      </c>
      <c r="L50" s="107" t="s">
        <v>323</v>
      </c>
      <c r="M50" s="18">
        <v>4025</v>
      </c>
      <c r="N50" s="19">
        <f>M50*(1-N4/100)</f>
        <v>4025</v>
      </c>
      <c r="P50">
        <f>M50*8.6</f>
        <v>34615</v>
      </c>
    </row>
    <row r="51" spans="1:14" ht="12.75" customHeight="1" hidden="1" outlineLevel="1">
      <c r="A51" s="20" t="s">
        <v>553</v>
      </c>
      <c r="B51" s="21" t="s">
        <v>0</v>
      </c>
      <c r="C51" s="144"/>
      <c r="D51" s="174"/>
      <c r="E51" s="100"/>
      <c r="F51" s="171"/>
      <c r="G51" s="99"/>
      <c r="H51" s="99"/>
      <c r="I51" s="99"/>
      <c r="J51" s="9" t="s">
        <v>348</v>
      </c>
      <c r="K51" s="94"/>
      <c r="L51" s="107"/>
      <c r="M51" s="22">
        <v>1390</v>
      </c>
      <c r="N51" s="23">
        <f>M51*(1-N4/100)</f>
        <v>1390</v>
      </c>
    </row>
    <row r="52" spans="1:14" ht="12.75" customHeight="1" hidden="1" outlineLevel="1">
      <c r="A52" s="20" t="s">
        <v>546</v>
      </c>
      <c r="B52" s="21" t="s">
        <v>1</v>
      </c>
      <c r="C52" s="144"/>
      <c r="D52" s="175"/>
      <c r="E52" s="100"/>
      <c r="F52" s="172"/>
      <c r="G52" s="99"/>
      <c r="H52" s="99"/>
      <c r="I52" s="99"/>
      <c r="J52" s="9" t="s">
        <v>98</v>
      </c>
      <c r="K52" s="94"/>
      <c r="L52" s="107"/>
      <c r="M52" s="22">
        <v>2635</v>
      </c>
      <c r="N52" s="23">
        <f>M52*(1-N4/100)</f>
        <v>2635</v>
      </c>
    </row>
    <row r="53" spans="1:14" ht="16.5" customHeight="1" collapsed="1">
      <c r="A53" s="187" t="s">
        <v>554</v>
      </c>
      <c r="B53" s="187"/>
      <c r="C53" s="144"/>
      <c r="D53" s="173" t="s">
        <v>330</v>
      </c>
      <c r="E53" s="170" t="s">
        <v>349</v>
      </c>
      <c r="F53" s="170" t="s">
        <v>350</v>
      </c>
      <c r="G53" s="99" t="s">
        <v>65</v>
      </c>
      <c r="H53" s="99" t="s">
        <v>210</v>
      </c>
      <c r="I53" s="179" t="s">
        <v>183</v>
      </c>
      <c r="J53" s="9"/>
      <c r="K53" s="164" t="s">
        <v>325</v>
      </c>
      <c r="L53" s="184" t="s">
        <v>351</v>
      </c>
      <c r="M53" s="18">
        <v>4650</v>
      </c>
      <c r="N53" s="19">
        <f>M53*(1-N4/100)</f>
        <v>4650</v>
      </c>
    </row>
    <row r="54" spans="1:14" ht="12.75" customHeight="1" hidden="1" outlineLevel="1">
      <c r="A54" s="20" t="s">
        <v>555</v>
      </c>
      <c r="B54" s="21" t="s">
        <v>0</v>
      </c>
      <c r="C54" s="144"/>
      <c r="D54" s="174"/>
      <c r="E54" s="171"/>
      <c r="F54" s="171"/>
      <c r="G54" s="99"/>
      <c r="H54" s="99"/>
      <c r="I54" s="180"/>
      <c r="J54" s="9" t="s">
        <v>348</v>
      </c>
      <c r="K54" s="165"/>
      <c r="L54" s="185"/>
      <c r="M54" s="22">
        <v>1670</v>
      </c>
      <c r="N54" s="23">
        <f>M54*(1-N4/100)</f>
        <v>1670</v>
      </c>
    </row>
    <row r="55" spans="1:14" ht="12.75" customHeight="1" hidden="1" outlineLevel="1">
      <c r="A55" s="20" t="s">
        <v>556</v>
      </c>
      <c r="B55" s="21" t="s">
        <v>1</v>
      </c>
      <c r="C55" s="145"/>
      <c r="D55" s="175"/>
      <c r="E55" s="172"/>
      <c r="F55" s="172"/>
      <c r="G55" s="99"/>
      <c r="H55" s="99"/>
      <c r="I55" s="181"/>
      <c r="J55" s="9" t="s">
        <v>98</v>
      </c>
      <c r="K55" s="166"/>
      <c r="L55" s="186"/>
      <c r="M55" s="22">
        <v>2980</v>
      </c>
      <c r="N55" s="23">
        <f>M55*(1-N4/100)</f>
        <v>2980</v>
      </c>
    </row>
    <row r="56" spans="1:14" ht="17.25" customHeight="1" collapsed="1">
      <c r="A56" s="167" t="s">
        <v>327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9"/>
    </row>
    <row r="57" spans="1:14" ht="16.5" customHeight="1">
      <c r="A57" s="105" t="s">
        <v>557</v>
      </c>
      <c r="B57" s="105"/>
      <c r="C57" s="143"/>
      <c r="D57" s="173" t="s">
        <v>330</v>
      </c>
      <c r="E57" s="100" t="s">
        <v>352</v>
      </c>
      <c r="F57" s="170" t="s">
        <v>345</v>
      </c>
      <c r="G57" s="99" t="s">
        <v>65</v>
      </c>
      <c r="H57" s="99" t="s">
        <v>47</v>
      </c>
      <c r="I57" s="99" t="s">
        <v>183</v>
      </c>
      <c r="J57" s="9"/>
      <c r="K57" s="183">
        <v>5</v>
      </c>
      <c r="L57" s="182">
        <v>5.6</v>
      </c>
      <c r="M57" s="18">
        <v>1865</v>
      </c>
      <c r="N57" s="19">
        <f>M57*(1-N4/100)</f>
        <v>1865</v>
      </c>
    </row>
    <row r="58" spans="1:14" ht="12.75" customHeight="1" hidden="1" outlineLevel="1">
      <c r="A58" s="20" t="s">
        <v>558</v>
      </c>
      <c r="B58" s="21" t="s">
        <v>0</v>
      </c>
      <c r="C58" s="144"/>
      <c r="D58" s="174"/>
      <c r="E58" s="100"/>
      <c r="F58" s="171"/>
      <c r="G58" s="99"/>
      <c r="H58" s="99"/>
      <c r="I58" s="99"/>
      <c r="J58" s="9" t="s">
        <v>343</v>
      </c>
      <c r="K58" s="183"/>
      <c r="L58" s="182"/>
      <c r="M58" s="22">
        <v>775</v>
      </c>
      <c r="N58" s="23">
        <f>M58*(1-N4/100)</f>
        <v>775</v>
      </c>
    </row>
    <row r="59" spans="1:14" ht="12.75" customHeight="1" hidden="1" outlineLevel="1">
      <c r="A59" s="20" t="s">
        <v>559</v>
      </c>
      <c r="B59" s="21" t="s">
        <v>1</v>
      </c>
      <c r="C59" s="144"/>
      <c r="D59" s="175"/>
      <c r="E59" s="100"/>
      <c r="F59" s="172"/>
      <c r="G59" s="99"/>
      <c r="H59" s="99"/>
      <c r="I59" s="99"/>
      <c r="J59" s="9" t="s">
        <v>98</v>
      </c>
      <c r="K59" s="183"/>
      <c r="L59" s="182"/>
      <c r="M59" s="22">
        <v>1090</v>
      </c>
      <c r="N59" s="23">
        <f>M59*(1-N4/100)</f>
        <v>1090</v>
      </c>
    </row>
    <row r="60" spans="1:14" ht="16.5" customHeight="1" collapsed="1">
      <c r="A60" s="105" t="s">
        <v>560</v>
      </c>
      <c r="B60" s="105"/>
      <c r="C60" s="144"/>
      <c r="D60" s="173" t="s">
        <v>330</v>
      </c>
      <c r="E60" s="100" t="s">
        <v>353</v>
      </c>
      <c r="F60" s="170" t="s">
        <v>341</v>
      </c>
      <c r="G60" s="99" t="s">
        <v>65</v>
      </c>
      <c r="H60" s="99" t="s">
        <v>210</v>
      </c>
      <c r="I60" s="99" t="s">
        <v>183</v>
      </c>
      <c r="J60" s="9"/>
      <c r="K60" s="183">
        <v>6.6</v>
      </c>
      <c r="L60" s="182">
        <v>7.1</v>
      </c>
      <c r="M60" s="18">
        <v>1990</v>
      </c>
      <c r="N60" s="19">
        <f>M60*(1-N4/100)</f>
        <v>1990</v>
      </c>
    </row>
    <row r="61" spans="1:14" ht="12.75" customHeight="1" hidden="1" outlineLevel="1">
      <c r="A61" s="20" t="s">
        <v>549</v>
      </c>
      <c r="B61" s="21" t="s">
        <v>0</v>
      </c>
      <c r="C61" s="144"/>
      <c r="D61" s="174"/>
      <c r="E61" s="100"/>
      <c r="F61" s="171"/>
      <c r="G61" s="99"/>
      <c r="H61" s="99"/>
      <c r="I61" s="99"/>
      <c r="J61" s="9" t="s">
        <v>343</v>
      </c>
      <c r="K61" s="183"/>
      <c r="L61" s="182"/>
      <c r="M61" s="22">
        <v>860</v>
      </c>
      <c r="N61" s="23">
        <f>M61*(1-N4/100)</f>
        <v>860</v>
      </c>
    </row>
    <row r="62" spans="1:14" ht="12.75" customHeight="1" hidden="1" outlineLevel="1">
      <c r="A62" s="20" t="s">
        <v>528</v>
      </c>
      <c r="B62" s="21" t="s">
        <v>1</v>
      </c>
      <c r="C62" s="144"/>
      <c r="D62" s="175"/>
      <c r="E62" s="100"/>
      <c r="F62" s="172"/>
      <c r="G62" s="99"/>
      <c r="H62" s="99"/>
      <c r="I62" s="99"/>
      <c r="J62" s="9" t="s">
        <v>98</v>
      </c>
      <c r="K62" s="183"/>
      <c r="L62" s="182"/>
      <c r="M62" s="22">
        <v>1130</v>
      </c>
      <c r="N62" s="23">
        <f>M62*(1-N4/100)</f>
        <v>1130</v>
      </c>
    </row>
    <row r="63" spans="1:14" ht="16.5" customHeight="1" collapsed="1">
      <c r="A63" s="105" t="s">
        <v>561</v>
      </c>
      <c r="B63" s="105"/>
      <c r="C63" s="144"/>
      <c r="D63" s="173" t="s">
        <v>330</v>
      </c>
      <c r="E63" s="100" t="s">
        <v>354</v>
      </c>
      <c r="F63" s="170" t="s">
        <v>345</v>
      </c>
      <c r="G63" s="99" t="s">
        <v>65</v>
      </c>
      <c r="H63" s="99" t="s">
        <v>210</v>
      </c>
      <c r="I63" s="99" t="s">
        <v>183</v>
      </c>
      <c r="J63" s="9"/>
      <c r="K63" s="183">
        <v>7.3</v>
      </c>
      <c r="L63" s="182">
        <v>8</v>
      </c>
      <c r="M63" s="18">
        <v>2265</v>
      </c>
      <c r="N63" s="19">
        <f>M63*(1-N4/100)</f>
        <v>2265</v>
      </c>
    </row>
    <row r="64" spans="1:14" ht="12.75" customHeight="1" hidden="1" outlineLevel="1">
      <c r="A64" s="20" t="s">
        <v>551</v>
      </c>
      <c r="B64" s="21" t="s">
        <v>0</v>
      </c>
      <c r="C64" s="144"/>
      <c r="D64" s="174"/>
      <c r="E64" s="100"/>
      <c r="F64" s="171"/>
      <c r="G64" s="99"/>
      <c r="H64" s="99"/>
      <c r="I64" s="99"/>
      <c r="J64" s="9" t="s">
        <v>343</v>
      </c>
      <c r="K64" s="183"/>
      <c r="L64" s="182"/>
      <c r="M64" s="22">
        <v>1085</v>
      </c>
      <c r="N64" s="23">
        <f>M64*(1-N4/100)</f>
        <v>1085</v>
      </c>
    </row>
    <row r="65" spans="1:14" ht="12.75" customHeight="1" hidden="1" outlineLevel="1">
      <c r="A65" s="20" t="s">
        <v>531</v>
      </c>
      <c r="B65" s="21" t="s">
        <v>1</v>
      </c>
      <c r="C65" s="144"/>
      <c r="D65" s="175"/>
      <c r="E65" s="100"/>
      <c r="F65" s="172"/>
      <c r="G65" s="99"/>
      <c r="H65" s="99"/>
      <c r="I65" s="99"/>
      <c r="J65" s="9" t="s">
        <v>98</v>
      </c>
      <c r="K65" s="183"/>
      <c r="L65" s="182"/>
      <c r="M65" s="22">
        <v>1180</v>
      </c>
      <c r="N65" s="23">
        <f>M65*(1-N4/100)</f>
        <v>1180</v>
      </c>
    </row>
    <row r="66" spans="1:14" ht="16.5" customHeight="1" collapsed="1">
      <c r="A66" s="105" t="s">
        <v>562</v>
      </c>
      <c r="B66" s="105"/>
      <c r="C66" s="144"/>
      <c r="D66" s="173" t="s">
        <v>331</v>
      </c>
      <c r="E66" s="100" t="s">
        <v>354</v>
      </c>
      <c r="F66" s="170" t="s">
        <v>345</v>
      </c>
      <c r="G66" s="99" t="s">
        <v>65</v>
      </c>
      <c r="H66" s="99" t="s">
        <v>210</v>
      </c>
      <c r="I66" s="99" t="s">
        <v>183</v>
      </c>
      <c r="J66" s="9"/>
      <c r="K66" s="183">
        <v>7.3</v>
      </c>
      <c r="L66" s="182">
        <v>8</v>
      </c>
      <c r="M66" s="18">
        <v>2265</v>
      </c>
      <c r="N66" s="19">
        <f>M66*(1-N4/100)</f>
        <v>2265</v>
      </c>
    </row>
    <row r="67" spans="1:14" ht="12.75" customHeight="1" hidden="1" outlineLevel="1">
      <c r="A67" s="20" t="s">
        <v>551</v>
      </c>
      <c r="B67" s="21" t="s">
        <v>0</v>
      </c>
      <c r="C67" s="144"/>
      <c r="D67" s="174"/>
      <c r="E67" s="100"/>
      <c r="F67" s="171"/>
      <c r="G67" s="99"/>
      <c r="H67" s="99"/>
      <c r="I67" s="99"/>
      <c r="J67" s="9" t="s">
        <v>343</v>
      </c>
      <c r="K67" s="183"/>
      <c r="L67" s="182"/>
      <c r="M67" s="22">
        <v>1085</v>
      </c>
      <c r="N67" s="23">
        <f>M67*(1-N4/100)</f>
        <v>1085</v>
      </c>
    </row>
    <row r="68" spans="1:14" ht="12.75" customHeight="1" hidden="1" outlineLevel="1">
      <c r="A68" s="20" t="s">
        <v>533</v>
      </c>
      <c r="B68" s="21" t="s">
        <v>1</v>
      </c>
      <c r="C68" s="144"/>
      <c r="D68" s="175"/>
      <c r="E68" s="100"/>
      <c r="F68" s="172"/>
      <c r="G68" s="99"/>
      <c r="H68" s="99"/>
      <c r="I68" s="99"/>
      <c r="J68" s="9" t="s">
        <v>98</v>
      </c>
      <c r="K68" s="183"/>
      <c r="L68" s="182"/>
      <c r="M68" s="22">
        <v>1180</v>
      </c>
      <c r="N68" s="23">
        <f>M68*(1-N4/100)</f>
        <v>1180</v>
      </c>
    </row>
    <row r="69" spans="1:16" ht="16.5" customHeight="1" collapsed="1">
      <c r="A69" s="105" t="s">
        <v>563</v>
      </c>
      <c r="B69" s="105"/>
      <c r="C69" s="144"/>
      <c r="D69" s="173" t="s">
        <v>330</v>
      </c>
      <c r="E69" s="100" t="s">
        <v>355</v>
      </c>
      <c r="F69" s="170" t="s">
        <v>347</v>
      </c>
      <c r="G69" s="99" t="s">
        <v>65</v>
      </c>
      <c r="H69" s="99" t="s">
        <v>210</v>
      </c>
      <c r="I69" s="99" t="s">
        <v>183</v>
      </c>
      <c r="J69" s="9"/>
      <c r="K69" s="183">
        <v>10</v>
      </c>
      <c r="L69" s="182">
        <v>11.2</v>
      </c>
      <c r="M69" s="18">
        <v>2745</v>
      </c>
      <c r="N69" s="19">
        <f>M69*(1-N4/100)</f>
        <v>2745</v>
      </c>
      <c r="P69">
        <f>M69*8.6</f>
        <v>23607</v>
      </c>
    </row>
    <row r="70" spans="1:14" ht="12.75" customHeight="1" hidden="1" outlineLevel="1">
      <c r="A70" s="20" t="s">
        <v>553</v>
      </c>
      <c r="B70" s="21" t="s">
        <v>0</v>
      </c>
      <c r="C70" s="144"/>
      <c r="D70" s="174"/>
      <c r="E70" s="100"/>
      <c r="F70" s="171"/>
      <c r="G70" s="99"/>
      <c r="H70" s="99"/>
      <c r="I70" s="99"/>
      <c r="J70" s="9" t="s">
        <v>348</v>
      </c>
      <c r="K70" s="183"/>
      <c r="L70" s="182"/>
      <c r="M70" s="22">
        <v>1390</v>
      </c>
      <c r="N70" s="23">
        <f>M70*(1-N4/100)</f>
        <v>1390</v>
      </c>
    </row>
    <row r="71" spans="1:14" ht="12.75" customHeight="1" hidden="1" outlineLevel="1">
      <c r="A71" s="20" t="s">
        <v>538</v>
      </c>
      <c r="B71" s="21" t="s">
        <v>1</v>
      </c>
      <c r="C71" s="144"/>
      <c r="D71" s="175"/>
      <c r="E71" s="100"/>
      <c r="F71" s="172"/>
      <c r="G71" s="99"/>
      <c r="H71" s="99"/>
      <c r="I71" s="99"/>
      <c r="J71" s="9" t="s">
        <v>334</v>
      </c>
      <c r="K71" s="183"/>
      <c r="L71" s="182"/>
      <c r="M71" s="22">
        <v>1355</v>
      </c>
      <c r="N71" s="23">
        <f>M71*(1-N4/100)</f>
        <v>1355</v>
      </c>
    </row>
    <row r="72" spans="1:14" ht="16.5" customHeight="1" collapsed="1">
      <c r="A72" s="105" t="s">
        <v>564</v>
      </c>
      <c r="B72" s="105"/>
      <c r="C72" s="144"/>
      <c r="D72" s="173" t="s">
        <v>331</v>
      </c>
      <c r="E72" s="100" t="s">
        <v>356</v>
      </c>
      <c r="F72" s="170" t="s">
        <v>347</v>
      </c>
      <c r="G72" s="99" t="s">
        <v>65</v>
      </c>
      <c r="H72" s="99" t="s">
        <v>210</v>
      </c>
      <c r="I72" s="99" t="s">
        <v>183</v>
      </c>
      <c r="J72" s="9"/>
      <c r="K72" s="183">
        <v>10</v>
      </c>
      <c r="L72" s="182">
        <v>11.2</v>
      </c>
      <c r="M72" s="18">
        <v>2745</v>
      </c>
      <c r="N72" s="19">
        <f>M72*(1-N4/100)</f>
        <v>2745</v>
      </c>
    </row>
    <row r="73" spans="1:14" ht="12.75" customHeight="1" hidden="1" outlineLevel="1">
      <c r="A73" s="20" t="s">
        <v>553</v>
      </c>
      <c r="B73" s="21" t="s">
        <v>0</v>
      </c>
      <c r="C73" s="144"/>
      <c r="D73" s="174"/>
      <c r="E73" s="100"/>
      <c r="F73" s="171"/>
      <c r="G73" s="99"/>
      <c r="H73" s="99"/>
      <c r="I73" s="99"/>
      <c r="J73" s="9" t="s">
        <v>348</v>
      </c>
      <c r="K73" s="183"/>
      <c r="L73" s="182"/>
      <c r="M73" s="22">
        <v>1390</v>
      </c>
      <c r="N73" s="23">
        <f>M73*(1-N4/100)</f>
        <v>1390</v>
      </c>
    </row>
    <row r="74" spans="1:14" ht="12.75" customHeight="1" hidden="1" outlineLevel="1">
      <c r="A74" s="20" t="s">
        <v>538</v>
      </c>
      <c r="B74" s="21" t="s">
        <v>1</v>
      </c>
      <c r="C74" s="144"/>
      <c r="D74" s="175"/>
      <c r="E74" s="100"/>
      <c r="F74" s="172"/>
      <c r="G74" s="99"/>
      <c r="H74" s="99"/>
      <c r="I74" s="99"/>
      <c r="J74" s="9" t="s">
        <v>334</v>
      </c>
      <c r="K74" s="183"/>
      <c r="L74" s="182"/>
      <c r="M74" s="22">
        <v>1355</v>
      </c>
      <c r="N74" s="23">
        <f>M74*(1-N4/100)</f>
        <v>1355</v>
      </c>
    </row>
    <row r="75" spans="1:14" ht="16.5" customHeight="1" collapsed="1">
      <c r="A75" s="105" t="s">
        <v>565</v>
      </c>
      <c r="B75" s="105"/>
      <c r="C75" s="144"/>
      <c r="D75" s="173" t="s">
        <v>331</v>
      </c>
      <c r="E75" s="100" t="s">
        <v>357</v>
      </c>
      <c r="F75" s="170" t="s">
        <v>350</v>
      </c>
      <c r="G75" s="99" t="s">
        <v>65</v>
      </c>
      <c r="H75" s="99" t="s">
        <v>210</v>
      </c>
      <c r="I75" s="99" t="s">
        <v>183</v>
      </c>
      <c r="J75" s="9"/>
      <c r="K75" s="183">
        <v>12.5</v>
      </c>
      <c r="L75" s="182">
        <v>14</v>
      </c>
      <c r="M75" s="18">
        <v>3160</v>
      </c>
      <c r="N75" s="19">
        <f>M75*(1-N4/100)</f>
        <v>3160</v>
      </c>
    </row>
    <row r="76" spans="1:14" ht="12.75" customHeight="1" hidden="1" outlineLevel="1">
      <c r="A76" s="20" t="s">
        <v>555</v>
      </c>
      <c r="B76" s="21" t="s">
        <v>0</v>
      </c>
      <c r="C76" s="144"/>
      <c r="D76" s="174"/>
      <c r="E76" s="100"/>
      <c r="F76" s="171"/>
      <c r="G76" s="99"/>
      <c r="H76" s="99"/>
      <c r="I76" s="99"/>
      <c r="J76" s="9" t="s">
        <v>348</v>
      </c>
      <c r="K76" s="183"/>
      <c r="L76" s="182"/>
      <c r="M76" s="22">
        <v>1670</v>
      </c>
      <c r="N76" s="23">
        <f>M76*(1-N4/100)</f>
        <v>1670</v>
      </c>
    </row>
    <row r="77" spans="1:14" ht="12.75" customHeight="1" hidden="1" outlineLevel="1">
      <c r="A77" s="20" t="s">
        <v>335</v>
      </c>
      <c r="B77" s="21" t="s">
        <v>1</v>
      </c>
      <c r="C77" s="144"/>
      <c r="D77" s="175"/>
      <c r="E77" s="100"/>
      <c r="F77" s="172"/>
      <c r="G77" s="99"/>
      <c r="H77" s="99"/>
      <c r="I77" s="99"/>
      <c r="J77" s="9" t="s">
        <v>334</v>
      </c>
      <c r="K77" s="183"/>
      <c r="L77" s="182"/>
      <c r="M77" s="22">
        <v>1490</v>
      </c>
      <c r="N77" s="23">
        <f>M77*(1-N4/100)</f>
        <v>1490</v>
      </c>
    </row>
    <row r="78" spans="1:14" ht="16.5" customHeight="1" collapsed="1">
      <c r="A78" s="105" t="s">
        <v>566</v>
      </c>
      <c r="B78" s="105"/>
      <c r="C78" s="144"/>
      <c r="D78" s="173" t="s">
        <v>331</v>
      </c>
      <c r="E78" s="100" t="s">
        <v>358</v>
      </c>
      <c r="F78" s="170" t="s">
        <v>359</v>
      </c>
      <c r="G78" s="99" t="s">
        <v>65</v>
      </c>
      <c r="H78" s="99" t="s">
        <v>210</v>
      </c>
      <c r="I78" s="99" t="s">
        <v>183</v>
      </c>
      <c r="J78" s="9"/>
      <c r="K78" s="183">
        <v>13.5</v>
      </c>
      <c r="L78" s="182">
        <v>15</v>
      </c>
      <c r="M78" s="18">
        <v>3810</v>
      </c>
      <c r="N78" s="19">
        <f>M78*(1-N4/100)</f>
        <v>3810</v>
      </c>
    </row>
    <row r="79" spans="1:14" ht="12.75" customHeight="1" hidden="1" outlineLevel="1">
      <c r="A79" s="20" t="s">
        <v>567</v>
      </c>
      <c r="B79" s="21" t="s">
        <v>0</v>
      </c>
      <c r="C79" s="144"/>
      <c r="D79" s="174"/>
      <c r="E79" s="100"/>
      <c r="F79" s="171"/>
      <c r="G79" s="99"/>
      <c r="H79" s="99"/>
      <c r="I79" s="99"/>
      <c r="J79" s="9" t="s">
        <v>348</v>
      </c>
      <c r="K79" s="183"/>
      <c r="L79" s="182"/>
      <c r="M79" s="22">
        <v>1950</v>
      </c>
      <c r="N79" s="23">
        <f>M79*(1-N4/100)</f>
        <v>1950</v>
      </c>
    </row>
    <row r="80" spans="1:14" ht="12.75" customHeight="1" hidden="1" outlineLevel="1">
      <c r="A80" s="20" t="s">
        <v>568</v>
      </c>
      <c r="B80" s="21" t="s">
        <v>1</v>
      </c>
      <c r="C80" s="145"/>
      <c r="D80" s="175"/>
      <c r="E80" s="100"/>
      <c r="F80" s="172"/>
      <c r="G80" s="99"/>
      <c r="H80" s="99"/>
      <c r="I80" s="99"/>
      <c r="J80" s="9" t="s">
        <v>334</v>
      </c>
      <c r="K80" s="183"/>
      <c r="L80" s="182"/>
      <c r="M80" s="22">
        <v>1860</v>
      </c>
      <c r="N80" s="23">
        <f>M80*(1-N4/100)</f>
        <v>1860</v>
      </c>
    </row>
    <row r="81" spans="1:14" ht="17.25" customHeight="1" collapsed="1">
      <c r="A81" s="148" t="s">
        <v>360</v>
      </c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</row>
    <row r="82" spans="1:14" ht="17.25" customHeight="1">
      <c r="A82" s="201" t="s">
        <v>380</v>
      </c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3"/>
    </row>
    <row r="83" spans="1:14" ht="16.5" customHeight="1">
      <c r="A83" s="187" t="s">
        <v>582</v>
      </c>
      <c r="B83" s="187"/>
      <c r="C83" s="143"/>
      <c r="D83" s="174" t="s">
        <v>330</v>
      </c>
      <c r="E83" s="172" t="s">
        <v>361</v>
      </c>
      <c r="F83" s="171" t="s">
        <v>362</v>
      </c>
      <c r="G83" s="99" t="s">
        <v>65</v>
      </c>
      <c r="H83" s="181" t="s">
        <v>210</v>
      </c>
      <c r="I83" s="181" t="s">
        <v>183</v>
      </c>
      <c r="J83" s="44"/>
      <c r="K83" s="166" t="s">
        <v>313</v>
      </c>
      <c r="L83" s="186" t="s">
        <v>364</v>
      </c>
      <c r="M83" s="54">
        <v>2445</v>
      </c>
      <c r="N83" s="55">
        <f>M83*(1-N4/100)</f>
        <v>2445</v>
      </c>
    </row>
    <row r="84" spans="1:14" ht="12.75" customHeight="1" hidden="1" outlineLevel="1">
      <c r="A84" s="20" t="s">
        <v>572</v>
      </c>
      <c r="B84" s="21" t="s">
        <v>0</v>
      </c>
      <c r="C84" s="144"/>
      <c r="D84" s="174"/>
      <c r="E84" s="100"/>
      <c r="F84" s="171"/>
      <c r="G84" s="99"/>
      <c r="H84" s="99"/>
      <c r="I84" s="99"/>
      <c r="J84" s="9" t="s">
        <v>363</v>
      </c>
      <c r="K84" s="94"/>
      <c r="L84" s="107"/>
      <c r="M84" s="25">
        <v>895</v>
      </c>
      <c r="N84" s="23">
        <f>M84*(1-N4/100)</f>
        <v>895</v>
      </c>
    </row>
    <row r="85" spans="1:14" ht="12.75" customHeight="1" hidden="1" outlineLevel="1">
      <c r="A85" s="20" t="s">
        <v>542</v>
      </c>
      <c r="B85" s="21" t="s">
        <v>1</v>
      </c>
      <c r="C85" s="144"/>
      <c r="D85" s="175"/>
      <c r="E85" s="100"/>
      <c r="F85" s="172"/>
      <c r="G85" s="99"/>
      <c r="H85" s="99"/>
      <c r="I85" s="99"/>
      <c r="J85" s="9" t="s">
        <v>314</v>
      </c>
      <c r="K85" s="94"/>
      <c r="L85" s="107"/>
      <c r="M85" s="25">
        <v>1550</v>
      </c>
      <c r="N85" s="23">
        <f>M85*(1-N4/100)</f>
        <v>1550</v>
      </c>
    </row>
    <row r="86" spans="1:14" ht="16.5" customHeight="1" collapsed="1">
      <c r="A86" s="187" t="s">
        <v>585</v>
      </c>
      <c r="B86" s="187"/>
      <c r="C86" s="144"/>
      <c r="D86" s="173" t="s">
        <v>330</v>
      </c>
      <c r="E86" s="170" t="s">
        <v>365</v>
      </c>
      <c r="F86" s="170" t="s">
        <v>341</v>
      </c>
      <c r="G86" s="99" t="s">
        <v>65</v>
      </c>
      <c r="H86" s="99" t="s">
        <v>210</v>
      </c>
      <c r="I86" s="179" t="s">
        <v>183</v>
      </c>
      <c r="J86" s="9"/>
      <c r="K86" s="164" t="s">
        <v>310</v>
      </c>
      <c r="L86" s="184" t="s">
        <v>366</v>
      </c>
      <c r="M86" s="24">
        <v>2905</v>
      </c>
      <c r="N86" s="19">
        <f>M86*(1-N4/100)</f>
        <v>2905</v>
      </c>
    </row>
    <row r="87" spans="1:14" ht="12.75" customHeight="1" hidden="1" outlineLevel="1">
      <c r="A87" s="20" t="s">
        <v>574</v>
      </c>
      <c r="B87" s="21" t="s">
        <v>0</v>
      </c>
      <c r="C87" s="144"/>
      <c r="D87" s="174"/>
      <c r="E87" s="171"/>
      <c r="F87" s="171"/>
      <c r="G87" s="99"/>
      <c r="H87" s="99"/>
      <c r="I87" s="180"/>
      <c r="J87" s="9" t="s">
        <v>363</v>
      </c>
      <c r="K87" s="165"/>
      <c r="L87" s="185"/>
      <c r="M87" s="25">
        <v>975</v>
      </c>
      <c r="N87" s="23">
        <f>M87*(1-N4/100)</f>
        <v>975</v>
      </c>
    </row>
    <row r="88" spans="1:14" ht="12.75" customHeight="1" hidden="1" outlineLevel="1">
      <c r="A88" s="20" t="s">
        <v>544</v>
      </c>
      <c r="B88" s="21" t="s">
        <v>1</v>
      </c>
      <c r="C88" s="144"/>
      <c r="D88" s="175"/>
      <c r="E88" s="172"/>
      <c r="F88" s="172"/>
      <c r="G88" s="99"/>
      <c r="H88" s="99"/>
      <c r="I88" s="181"/>
      <c r="J88" s="9" t="s">
        <v>314</v>
      </c>
      <c r="K88" s="166"/>
      <c r="L88" s="186"/>
      <c r="M88" s="25">
        <v>1930</v>
      </c>
      <c r="N88" s="23">
        <f>M88*(1-N4/100)</f>
        <v>1930</v>
      </c>
    </row>
    <row r="89" spans="1:14" ht="16.5" customHeight="1" collapsed="1">
      <c r="A89" s="187" t="s">
        <v>583</v>
      </c>
      <c r="B89" s="187"/>
      <c r="C89" s="144"/>
      <c r="D89" s="173" t="s">
        <v>330</v>
      </c>
      <c r="E89" s="100" t="s">
        <v>368</v>
      </c>
      <c r="F89" s="170" t="s">
        <v>369</v>
      </c>
      <c r="G89" s="99" t="s">
        <v>65</v>
      </c>
      <c r="H89" s="99" t="s">
        <v>210</v>
      </c>
      <c r="I89" s="99" t="s">
        <v>183</v>
      </c>
      <c r="J89" s="9"/>
      <c r="K89" s="94" t="s">
        <v>322</v>
      </c>
      <c r="L89" s="107" t="s">
        <v>323</v>
      </c>
      <c r="M89" s="18">
        <v>3900</v>
      </c>
      <c r="N89" s="19">
        <f>M89*(1-N4/100)</f>
        <v>3900</v>
      </c>
    </row>
    <row r="90" spans="1:14" ht="12.75" customHeight="1" hidden="1" outlineLevel="1">
      <c r="A90" s="20" t="s">
        <v>577</v>
      </c>
      <c r="B90" s="21" t="s">
        <v>0</v>
      </c>
      <c r="C90" s="144"/>
      <c r="D90" s="174"/>
      <c r="E90" s="100"/>
      <c r="F90" s="171"/>
      <c r="G90" s="99"/>
      <c r="H90" s="99"/>
      <c r="I90" s="99"/>
      <c r="J90" s="9" t="s">
        <v>370</v>
      </c>
      <c r="K90" s="94"/>
      <c r="L90" s="107"/>
      <c r="M90" s="22">
        <v>1265</v>
      </c>
      <c r="N90" s="23">
        <f>M90*(1-N4/100)</f>
        <v>1265</v>
      </c>
    </row>
    <row r="91" spans="1:14" ht="12.75" customHeight="1" hidden="1" outlineLevel="1">
      <c r="A91" s="20" t="s">
        <v>546</v>
      </c>
      <c r="B91" s="21" t="s">
        <v>1</v>
      </c>
      <c r="C91" s="144"/>
      <c r="D91" s="175"/>
      <c r="E91" s="100"/>
      <c r="F91" s="172"/>
      <c r="G91" s="99"/>
      <c r="H91" s="99"/>
      <c r="I91" s="99"/>
      <c r="J91" s="9" t="s">
        <v>98</v>
      </c>
      <c r="K91" s="94"/>
      <c r="L91" s="107"/>
      <c r="M91" s="22">
        <v>2635</v>
      </c>
      <c r="N91" s="23">
        <f>M91*(1-N4/100)</f>
        <v>2635</v>
      </c>
    </row>
    <row r="92" spans="1:14" ht="16.5" customHeight="1" collapsed="1">
      <c r="A92" s="187" t="s">
        <v>584</v>
      </c>
      <c r="B92" s="187"/>
      <c r="C92" s="144"/>
      <c r="D92" s="173" t="s">
        <v>330</v>
      </c>
      <c r="E92" s="170" t="s">
        <v>371</v>
      </c>
      <c r="F92" s="170" t="s">
        <v>350</v>
      </c>
      <c r="G92" s="99" t="s">
        <v>65</v>
      </c>
      <c r="H92" s="99" t="s">
        <v>210</v>
      </c>
      <c r="I92" s="179" t="s">
        <v>183</v>
      </c>
      <c r="J92" s="9"/>
      <c r="K92" s="164" t="s">
        <v>325</v>
      </c>
      <c r="L92" s="184" t="s">
        <v>326</v>
      </c>
      <c r="M92" s="18">
        <v>4390</v>
      </c>
      <c r="N92" s="19">
        <f>M92*(1-N4/100)</f>
        <v>4390</v>
      </c>
    </row>
    <row r="93" spans="1:14" ht="12.75" customHeight="1" hidden="1" outlineLevel="1">
      <c r="A93" s="20" t="s">
        <v>580</v>
      </c>
      <c r="B93" s="21" t="s">
        <v>0</v>
      </c>
      <c r="C93" s="144"/>
      <c r="D93" s="174"/>
      <c r="E93" s="171"/>
      <c r="F93" s="171"/>
      <c r="G93" s="99"/>
      <c r="H93" s="99"/>
      <c r="I93" s="180"/>
      <c r="J93" s="9" t="s">
        <v>370</v>
      </c>
      <c r="K93" s="165"/>
      <c r="L93" s="185"/>
      <c r="M93" s="22">
        <v>1410</v>
      </c>
      <c r="N93" s="23">
        <f>M93*(1-N4/100)</f>
        <v>1410</v>
      </c>
    </row>
    <row r="94" spans="1:14" ht="12.75" customHeight="1" hidden="1" outlineLevel="1">
      <c r="A94" s="20" t="s">
        <v>556</v>
      </c>
      <c r="B94" s="21" t="s">
        <v>1</v>
      </c>
      <c r="C94" s="145"/>
      <c r="D94" s="175"/>
      <c r="E94" s="172"/>
      <c r="F94" s="172"/>
      <c r="G94" s="99"/>
      <c r="H94" s="99"/>
      <c r="I94" s="181"/>
      <c r="J94" s="9" t="s">
        <v>334</v>
      </c>
      <c r="K94" s="166"/>
      <c r="L94" s="186"/>
      <c r="M94" s="22">
        <v>2980</v>
      </c>
      <c r="N94" s="23">
        <f>M94*(1-N4/100)</f>
        <v>2980</v>
      </c>
    </row>
    <row r="95" spans="1:14" ht="17.25" customHeight="1" collapsed="1">
      <c r="A95" s="167" t="s">
        <v>327</v>
      </c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9"/>
    </row>
    <row r="96" spans="1:14" ht="16.5" customHeight="1">
      <c r="A96" s="105" t="s">
        <v>569</v>
      </c>
      <c r="B96" s="105"/>
      <c r="C96" s="47"/>
      <c r="D96" s="173" t="s">
        <v>330</v>
      </c>
      <c r="E96" s="100" t="s">
        <v>372</v>
      </c>
      <c r="F96" s="170" t="s">
        <v>373</v>
      </c>
      <c r="G96" s="99" t="s">
        <v>65</v>
      </c>
      <c r="H96" s="99" t="s">
        <v>47</v>
      </c>
      <c r="I96" s="99" t="s">
        <v>183</v>
      </c>
      <c r="J96" s="9"/>
      <c r="K96" s="183">
        <v>5</v>
      </c>
      <c r="L96" s="182">
        <v>5.6</v>
      </c>
      <c r="M96" s="18">
        <v>1750</v>
      </c>
      <c r="N96" s="19">
        <f>M96*(1-N4/100)</f>
        <v>1750</v>
      </c>
    </row>
    <row r="97" spans="1:14" ht="12.75" customHeight="1" hidden="1" outlineLevel="1">
      <c r="A97" s="20" t="s">
        <v>570</v>
      </c>
      <c r="B97" s="21" t="s">
        <v>0</v>
      </c>
      <c r="C97" s="48"/>
      <c r="D97" s="174"/>
      <c r="E97" s="100"/>
      <c r="F97" s="171"/>
      <c r="G97" s="99"/>
      <c r="H97" s="99"/>
      <c r="I97" s="99"/>
      <c r="J97" s="9" t="s">
        <v>363</v>
      </c>
      <c r="K97" s="183"/>
      <c r="L97" s="182"/>
      <c r="M97" s="22">
        <v>660</v>
      </c>
      <c r="N97" s="23">
        <f>M97*(1-N4/100)</f>
        <v>660</v>
      </c>
    </row>
    <row r="98" spans="1:14" ht="12.75" customHeight="1" hidden="1" outlineLevel="1">
      <c r="A98" s="20" t="s">
        <v>559</v>
      </c>
      <c r="B98" s="21" t="s">
        <v>1</v>
      </c>
      <c r="C98" s="48"/>
      <c r="D98" s="175"/>
      <c r="E98" s="100"/>
      <c r="F98" s="172"/>
      <c r="G98" s="99"/>
      <c r="H98" s="99"/>
      <c r="I98" s="99"/>
      <c r="J98" s="9" t="s">
        <v>98</v>
      </c>
      <c r="K98" s="183"/>
      <c r="L98" s="182"/>
      <c r="M98" s="22">
        <v>1090</v>
      </c>
      <c r="N98" s="23">
        <f>M98*(1-N4/100)</f>
        <v>1090</v>
      </c>
    </row>
    <row r="99" spans="1:14" ht="16.5" customHeight="1" collapsed="1">
      <c r="A99" s="105" t="s">
        <v>571</v>
      </c>
      <c r="B99" s="105"/>
      <c r="C99" s="48"/>
      <c r="D99" s="173" t="s">
        <v>330</v>
      </c>
      <c r="E99" s="100" t="s">
        <v>374</v>
      </c>
      <c r="F99" s="170" t="s">
        <v>362</v>
      </c>
      <c r="G99" s="99" t="s">
        <v>65</v>
      </c>
      <c r="H99" s="99" t="s">
        <v>210</v>
      </c>
      <c r="I99" s="99" t="s">
        <v>183</v>
      </c>
      <c r="J99" s="9"/>
      <c r="K99" s="183">
        <v>6.6</v>
      </c>
      <c r="L99" s="182">
        <v>7.1</v>
      </c>
      <c r="M99" s="18">
        <v>2025</v>
      </c>
      <c r="N99" s="19">
        <f>M99*(1-N4/100)</f>
        <v>2025</v>
      </c>
    </row>
    <row r="100" spans="1:14" ht="12.75" customHeight="1" hidden="1" outlineLevel="1">
      <c r="A100" s="20" t="s">
        <v>572</v>
      </c>
      <c r="B100" s="21" t="s">
        <v>0</v>
      </c>
      <c r="C100" s="48"/>
      <c r="D100" s="174"/>
      <c r="E100" s="100"/>
      <c r="F100" s="171"/>
      <c r="G100" s="99"/>
      <c r="H100" s="99"/>
      <c r="I100" s="99"/>
      <c r="J100" s="9" t="s">
        <v>363</v>
      </c>
      <c r="K100" s="183"/>
      <c r="L100" s="182"/>
      <c r="M100" s="22">
        <v>895</v>
      </c>
      <c r="N100" s="23">
        <f>M100*(1-N4/100)</f>
        <v>895</v>
      </c>
    </row>
    <row r="101" spans="1:14" ht="12.75" customHeight="1" hidden="1" outlineLevel="1">
      <c r="A101" s="20" t="s">
        <v>528</v>
      </c>
      <c r="B101" s="21" t="s">
        <v>1</v>
      </c>
      <c r="C101" s="48"/>
      <c r="D101" s="175"/>
      <c r="E101" s="100"/>
      <c r="F101" s="172"/>
      <c r="G101" s="99"/>
      <c r="H101" s="99"/>
      <c r="I101" s="99"/>
      <c r="J101" s="9" t="s">
        <v>98</v>
      </c>
      <c r="K101" s="183"/>
      <c r="L101" s="182"/>
      <c r="M101" s="22">
        <v>1130</v>
      </c>
      <c r="N101" s="23">
        <f>M101*(1-N4/100)</f>
        <v>1130</v>
      </c>
    </row>
    <row r="102" spans="1:14" ht="16.5" customHeight="1" collapsed="1">
      <c r="A102" s="105" t="s">
        <v>573</v>
      </c>
      <c r="B102" s="105"/>
      <c r="C102" s="48"/>
      <c r="D102" s="173" t="s">
        <v>330</v>
      </c>
      <c r="E102" s="170" t="s">
        <v>375</v>
      </c>
      <c r="F102" s="170" t="s">
        <v>341</v>
      </c>
      <c r="G102" s="179" t="s">
        <v>65</v>
      </c>
      <c r="H102" s="179" t="s">
        <v>210</v>
      </c>
      <c r="I102" s="179" t="s">
        <v>183</v>
      </c>
      <c r="J102" s="9"/>
      <c r="K102" s="198">
        <v>7.3</v>
      </c>
      <c r="L102" s="195">
        <v>7.8</v>
      </c>
      <c r="M102" s="18">
        <v>2155</v>
      </c>
      <c r="N102" s="19">
        <f>M102*(1-N4/100)</f>
        <v>2155</v>
      </c>
    </row>
    <row r="103" spans="1:14" ht="12.75" customHeight="1" hidden="1" outlineLevel="1">
      <c r="A103" s="20" t="s">
        <v>574</v>
      </c>
      <c r="B103" s="21" t="s">
        <v>0</v>
      </c>
      <c r="C103" s="48"/>
      <c r="D103" s="174"/>
      <c r="E103" s="171"/>
      <c r="F103" s="171"/>
      <c r="G103" s="180"/>
      <c r="H103" s="180"/>
      <c r="I103" s="180"/>
      <c r="J103" s="9" t="s">
        <v>363</v>
      </c>
      <c r="K103" s="199"/>
      <c r="L103" s="196"/>
      <c r="M103" s="22">
        <v>975</v>
      </c>
      <c r="N103" s="23">
        <f>M103*(1-N4/100)</f>
        <v>975</v>
      </c>
    </row>
    <row r="104" spans="1:14" ht="12.75" customHeight="1" hidden="1" outlineLevel="1">
      <c r="A104" s="20" t="s">
        <v>531</v>
      </c>
      <c r="B104" s="21" t="s">
        <v>1</v>
      </c>
      <c r="C104" s="48"/>
      <c r="D104" s="175"/>
      <c r="E104" s="172"/>
      <c r="F104" s="172"/>
      <c r="G104" s="181"/>
      <c r="H104" s="181"/>
      <c r="I104" s="181"/>
      <c r="J104" s="9" t="s">
        <v>98</v>
      </c>
      <c r="K104" s="200"/>
      <c r="L104" s="197"/>
      <c r="M104" s="22">
        <v>1180</v>
      </c>
      <c r="N104" s="23">
        <f>M104*(1-N4/100)</f>
        <v>1180</v>
      </c>
    </row>
    <row r="105" spans="1:14" ht="16.5" customHeight="1" collapsed="1">
      <c r="A105" s="105" t="s">
        <v>575</v>
      </c>
      <c r="B105" s="105"/>
      <c r="C105" s="48"/>
      <c r="D105" s="173" t="s">
        <v>331</v>
      </c>
      <c r="E105" s="170" t="s">
        <v>375</v>
      </c>
      <c r="F105" s="170" t="s">
        <v>341</v>
      </c>
      <c r="G105" s="179" t="s">
        <v>65</v>
      </c>
      <c r="H105" s="179" t="s">
        <v>210</v>
      </c>
      <c r="I105" s="179" t="s">
        <v>183</v>
      </c>
      <c r="J105" s="9"/>
      <c r="K105" s="198">
        <v>7.3</v>
      </c>
      <c r="L105" s="195">
        <v>7.8</v>
      </c>
      <c r="M105" s="18">
        <v>2155</v>
      </c>
      <c r="N105" s="19">
        <f>M105*(1-N4/100)</f>
        <v>2155</v>
      </c>
    </row>
    <row r="106" spans="1:14" ht="12.75" customHeight="1" hidden="1" outlineLevel="1">
      <c r="A106" s="20" t="s">
        <v>574</v>
      </c>
      <c r="B106" s="21" t="s">
        <v>0</v>
      </c>
      <c r="C106" s="48"/>
      <c r="D106" s="174"/>
      <c r="E106" s="171"/>
      <c r="F106" s="171"/>
      <c r="G106" s="180"/>
      <c r="H106" s="180"/>
      <c r="I106" s="180"/>
      <c r="J106" s="9" t="s">
        <v>363</v>
      </c>
      <c r="K106" s="199"/>
      <c r="L106" s="196"/>
      <c r="M106" s="22">
        <v>975</v>
      </c>
      <c r="N106" s="23">
        <f>M106*(1-N4/100)</f>
        <v>975</v>
      </c>
    </row>
    <row r="107" spans="1:14" ht="12.75" customHeight="1" hidden="1" outlineLevel="1">
      <c r="A107" s="20" t="s">
        <v>533</v>
      </c>
      <c r="B107" s="21" t="s">
        <v>1</v>
      </c>
      <c r="C107" s="48"/>
      <c r="D107" s="175"/>
      <c r="E107" s="172"/>
      <c r="F107" s="172"/>
      <c r="G107" s="181"/>
      <c r="H107" s="181"/>
      <c r="I107" s="181"/>
      <c r="J107" s="9" t="s">
        <v>98</v>
      </c>
      <c r="K107" s="200"/>
      <c r="L107" s="197"/>
      <c r="M107" s="22">
        <v>1180</v>
      </c>
      <c r="N107" s="23">
        <f>M107*(1-N4/100)</f>
        <v>1180</v>
      </c>
    </row>
    <row r="108" spans="1:14" ht="16.5" customHeight="1" collapsed="1">
      <c r="A108" s="105" t="s">
        <v>576</v>
      </c>
      <c r="B108" s="105"/>
      <c r="C108" s="48"/>
      <c r="D108" s="173" t="s">
        <v>330</v>
      </c>
      <c r="E108" s="100" t="s">
        <v>377</v>
      </c>
      <c r="F108" s="170" t="s">
        <v>369</v>
      </c>
      <c r="G108" s="99" t="s">
        <v>65</v>
      </c>
      <c r="H108" s="99" t="s">
        <v>210</v>
      </c>
      <c r="I108" s="99" t="s">
        <v>183</v>
      </c>
      <c r="J108" s="9"/>
      <c r="K108" s="183">
        <v>10</v>
      </c>
      <c r="L108" s="182">
        <v>11.2</v>
      </c>
      <c r="M108" s="18">
        <v>2620</v>
      </c>
      <c r="N108" s="19">
        <f>M108*(1-N4/100)</f>
        <v>2620</v>
      </c>
    </row>
    <row r="109" spans="1:14" ht="12.75" customHeight="1" hidden="1" outlineLevel="1">
      <c r="A109" s="20" t="s">
        <v>577</v>
      </c>
      <c r="B109" s="21" t="s">
        <v>0</v>
      </c>
      <c r="C109" s="48"/>
      <c r="D109" s="174"/>
      <c r="E109" s="100"/>
      <c r="F109" s="171"/>
      <c r="G109" s="99"/>
      <c r="H109" s="99"/>
      <c r="I109" s="99"/>
      <c r="J109" s="9" t="s">
        <v>370</v>
      </c>
      <c r="K109" s="183"/>
      <c r="L109" s="182"/>
      <c r="M109" s="22">
        <v>1265</v>
      </c>
      <c r="N109" s="23">
        <f>M109*(1-N4/100)</f>
        <v>1265</v>
      </c>
    </row>
    <row r="110" spans="1:14" ht="12.75" customHeight="1" hidden="1" outlineLevel="1">
      <c r="A110" s="20" t="s">
        <v>536</v>
      </c>
      <c r="B110" s="21" t="s">
        <v>1</v>
      </c>
      <c r="C110" s="48"/>
      <c r="D110" s="175"/>
      <c r="E110" s="100"/>
      <c r="F110" s="172"/>
      <c r="G110" s="99"/>
      <c r="H110" s="99"/>
      <c r="I110" s="99"/>
      <c r="J110" s="9" t="s">
        <v>334</v>
      </c>
      <c r="K110" s="183"/>
      <c r="L110" s="182"/>
      <c r="M110" s="22">
        <v>1355</v>
      </c>
      <c r="N110" s="23">
        <f>M110*(1-N4/100)</f>
        <v>1355</v>
      </c>
    </row>
    <row r="111" spans="1:14" ht="16.5" customHeight="1" collapsed="1">
      <c r="A111" s="105" t="s">
        <v>578</v>
      </c>
      <c r="B111" s="105"/>
      <c r="C111" s="48"/>
      <c r="D111" s="173" t="s">
        <v>331</v>
      </c>
      <c r="E111" s="100" t="s">
        <v>376</v>
      </c>
      <c r="F111" s="170" t="s">
        <v>369</v>
      </c>
      <c r="G111" s="99" t="s">
        <v>65</v>
      </c>
      <c r="H111" s="99" t="s">
        <v>210</v>
      </c>
      <c r="I111" s="99" t="s">
        <v>183</v>
      </c>
      <c r="J111" s="9"/>
      <c r="K111" s="183">
        <v>10</v>
      </c>
      <c r="L111" s="182">
        <v>11.2</v>
      </c>
      <c r="M111" s="18">
        <v>2620</v>
      </c>
      <c r="N111" s="19">
        <f>M111*(1-N4/100)</f>
        <v>2620</v>
      </c>
    </row>
    <row r="112" spans="1:14" ht="12.75" customHeight="1" hidden="1" outlineLevel="1">
      <c r="A112" s="20" t="s">
        <v>367</v>
      </c>
      <c r="B112" s="21" t="s">
        <v>0</v>
      </c>
      <c r="C112" s="48"/>
      <c r="D112" s="174"/>
      <c r="E112" s="100"/>
      <c r="F112" s="171"/>
      <c r="G112" s="99"/>
      <c r="H112" s="99"/>
      <c r="I112" s="99"/>
      <c r="J112" s="9" t="s">
        <v>370</v>
      </c>
      <c r="K112" s="183"/>
      <c r="L112" s="182"/>
      <c r="M112" s="22">
        <v>1265</v>
      </c>
      <c r="N112" s="23">
        <f>M112*(1-N4/100)</f>
        <v>1265</v>
      </c>
    </row>
    <row r="113" spans="1:14" ht="12.75" customHeight="1" hidden="1" outlineLevel="1">
      <c r="A113" s="20" t="s">
        <v>538</v>
      </c>
      <c r="B113" s="21" t="s">
        <v>1</v>
      </c>
      <c r="C113" s="48"/>
      <c r="D113" s="175"/>
      <c r="E113" s="100"/>
      <c r="F113" s="172"/>
      <c r="G113" s="99"/>
      <c r="H113" s="99"/>
      <c r="I113" s="99"/>
      <c r="J113" s="9" t="s">
        <v>334</v>
      </c>
      <c r="K113" s="183"/>
      <c r="L113" s="182"/>
      <c r="M113" s="22">
        <v>1355</v>
      </c>
      <c r="N113" s="23">
        <f>M113*(1-N4/100)</f>
        <v>1355</v>
      </c>
    </row>
    <row r="114" spans="1:14" ht="16.5" customHeight="1" collapsed="1">
      <c r="A114" s="105" t="s">
        <v>579</v>
      </c>
      <c r="B114" s="105"/>
      <c r="C114" s="48"/>
      <c r="D114" s="173" t="s">
        <v>331</v>
      </c>
      <c r="E114" s="100" t="s">
        <v>378</v>
      </c>
      <c r="F114" s="170" t="s">
        <v>350</v>
      </c>
      <c r="G114" s="99" t="s">
        <v>65</v>
      </c>
      <c r="H114" s="99" t="s">
        <v>210</v>
      </c>
      <c r="I114" s="99" t="s">
        <v>183</v>
      </c>
      <c r="J114" s="9"/>
      <c r="K114" s="183">
        <v>12.5</v>
      </c>
      <c r="L114" s="182">
        <v>14</v>
      </c>
      <c r="M114" s="18">
        <v>2900</v>
      </c>
      <c r="N114" s="19">
        <f>M114*(1-N4/100)</f>
        <v>2900</v>
      </c>
    </row>
    <row r="115" spans="1:14" ht="12.75" customHeight="1" hidden="1" outlineLevel="1">
      <c r="A115" s="20" t="s">
        <v>580</v>
      </c>
      <c r="B115" s="21" t="s">
        <v>0</v>
      </c>
      <c r="C115" s="48"/>
      <c r="D115" s="174"/>
      <c r="E115" s="100"/>
      <c r="F115" s="171"/>
      <c r="G115" s="99"/>
      <c r="H115" s="99"/>
      <c r="I115" s="99"/>
      <c r="J115" s="9" t="s">
        <v>370</v>
      </c>
      <c r="K115" s="183"/>
      <c r="L115" s="182"/>
      <c r="M115" s="22">
        <v>1410</v>
      </c>
      <c r="N115" s="23">
        <f>M115*(1-N4/100)</f>
        <v>1410</v>
      </c>
    </row>
    <row r="116" spans="1:14" ht="12.75" customHeight="1" hidden="1" outlineLevel="1">
      <c r="A116" s="20" t="s">
        <v>540</v>
      </c>
      <c r="B116" s="21" t="s">
        <v>1</v>
      </c>
      <c r="C116" s="48"/>
      <c r="D116" s="175"/>
      <c r="E116" s="100"/>
      <c r="F116" s="172"/>
      <c r="G116" s="99"/>
      <c r="H116" s="99"/>
      <c r="I116" s="99"/>
      <c r="J116" s="9" t="s">
        <v>334</v>
      </c>
      <c r="K116" s="183"/>
      <c r="L116" s="182"/>
      <c r="M116" s="22">
        <v>1490</v>
      </c>
      <c r="N116" s="23">
        <f>M116*(1-N4/100)</f>
        <v>1490</v>
      </c>
    </row>
    <row r="117" spans="1:14" ht="16.5" customHeight="1" collapsed="1">
      <c r="A117" s="105" t="s">
        <v>602</v>
      </c>
      <c r="B117" s="105"/>
      <c r="C117" s="48"/>
      <c r="D117" s="173" t="s">
        <v>331</v>
      </c>
      <c r="E117" s="100" t="s">
        <v>379</v>
      </c>
      <c r="F117" s="170" t="s">
        <v>359</v>
      </c>
      <c r="G117" s="99" t="s">
        <v>65</v>
      </c>
      <c r="H117" s="99" t="s">
        <v>210</v>
      </c>
      <c r="I117" s="99" t="s">
        <v>183</v>
      </c>
      <c r="J117" s="9"/>
      <c r="K117" s="183">
        <v>13.5</v>
      </c>
      <c r="L117" s="182">
        <v>15</v>
      </c>
      <c r="M117" s="18">
        <v>3495</v>
      </c>
      <c r="N117" s="19">
        <f>M117*(1-N4/100)</f>
        <v>3495</v>
      </c>
    </row>
    <row r="118" spans="1:14" ht="12.75" customHeight="1" hidden="1" outlineLevel="1">
      <c r="A118" s="20" t="s">
        <v>581</v>
      </c>
      <c r="B118" s="21" t="s">
        <v>0</v>
      </c>
      <c r="C118" s="48"/>
      <c r="D118" s="174"/>
      <c r="E118" s="100"/>
      <c r="F118" s="171"/>
      <c r="G118" s="99"/>
      <c r="H118" s="99"/>
      <c r="I118" s="99"/>
      <c r="J118" s="9" t="s">
        <v>370</v>
      </c>
      <c r="K118" s="183"/>
      <c r="L118" s="182"/>
      <c r="M118" s="22">
        <v>1635</v>
      </c>
      <c r="N118" s="23">
        <f>M118*(1-N4/100)</f>
        <v>1635</v>
      </c>
    </row>
    <row r="119" spans="1:14" ht="12.75" customHeight="1" hidden="1" outlineLevel="1">
      <c r="A119" s="20" t="s">
        <v>568</v>
      </c>
      <c r="B119" s="21" t="s">
        <v>1</v>
      </c>
      <c r="C119" s="49"/>
      <c r="D119" s="175"/>
      <c r="E119" s="100"/>
      <c r="F119" s="172"/>
      <c r="G119" s="99"/>
      <c r="H119" s="99"/>
      <c r="I119" s="99"/>
      <c r="J119" s="9" t="s">
        <v>334</v>
      </c>
      <c r="K119" s="183"/>
      <c r="L119" s="182"/>
      <c r="M119" s="22">
        <v>1860</v>
      </c>
      <c r="N119" s="23">
        <f>M119*(1-N4/100)</f>
        <v>1860</v>
      </c>
    </row>
    <row r="120" spans="1:14" ht="12.75" customHeight="1" collapsed="1">
      <c r="A120" s="188" t="s">
        <v>384</v>
      </c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90"/>
    </row>
    <row r="121" spans="1:14" ht="12.75" customHeight="1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3"/>
    </row>
    <row r="122" spans="1:14" ht="17.25" customHeight="1" outlineLevel="1">
      <c r="A122" s="148" t="s">
        <v>382</v>
      </c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</row>
    <row r="123" spans="1:14" ht="26.25" customHeight="1" outlineLevel="1">
      <c r="A123" s="187" t="s">
        <v>586</v>
      </c>
      <c r="B123" s="187"/>
      <c r="C123" s="47"/>
      <c r="D123" s="53" t="s">
        <v>330</v>
      </c>
      <c r="E123" s="40" t="s">
        <v>361</v>
      </c>
      <c r="F123" s="39"/>
      <c r="G123" s="9" t="s">
        <v>65</v>
      </c>
      <c r="H123" s="44" t="s">
        <v>210</v>
      </c>
      <c r="I123" s="44" t="s">
        <v>183</v>
      </c>
      <c r="J123" s="9" t="s">
        <v>314</v>
      </c>
      <c r="K123" s="42" t="s">
        <v>313</v>
      </c>
      <c r="L123" s="46" t="s">
        <v>364</v>
      </c>
      <c r="M123" s="60">
        <v>1550</v>
      </c>
      <c r="N123" s="61">
        <f>M123*(1-N4/100)</f>
        <v>1550</v>
      </c>
    </row>
    <row r="124" spans="1:14" ht="26.25" customHeight="1" outlineLevel="1">
      <c r="A124" s="187" t="s">
        <v>587</v>
      </c>
      <c r="B124" s="187"/>
      <c r="C124" s="48"/>
      <c r="D124" s="52" t="s">
        <v>330</v>
      </c>
      <c r="E124" s="38" t="s">
        <v>365</v>
      </c>
      <c r="F124" s="38"/>
      <c r="G124" s="9" t="s">
        <v>65</v>
      </c>
      <c r="H124" s="9" t="s">
        <v>210</v>
      </c>
      <c r="I124" s="43" t="s">
        <v>183</v>
      </c>
      <c r="J124" s="9" t="s">
        <v>314</v>
      </c>
      <c r="K124" s="41" t="s">
        <v>310</v>
      </c>
      <c r="L124" s="45" t="s">
        <v>366</v>
      </c>
      <c r="M124" s="60">
        <v>1930</v>
      </c>
      <c r="N124" s="61">
        <f>M124*(1-N4/100)</f>
        <v>1930</v>
      </c>
    </row>
    <row r="125" spans="1:14" ht="26.25" customHeight="1" outlineLevel="1">
      <c r="A125" s="187" t="s">
        <v>588</v>
      </c>
      <c r="B125" s="187"/>
      <c r="C125" s="48"/>
      <c r="D125" s="52" t="s">
        <v>330</v>
      </c>
      <c r="E125" s="15" t="s">
        <v>368</v>
      </c>
      <c r="F125" s="38"/>
      <c r="G125" s="9" t="s">
        <v>65</v>
      </c>
      <c r="H125" s="9" t="s">
        <v>210</v>
      </c>
      <c r="I125" s="9" t="s">
        <v>183</v>
      </c>
      <c r="J125" s="9" t="s">
        <v>98</v>
      </c>
      <c r="K125" s="16" t="s">
        <v>322</v>
      </c>
      <c r="L125" s="17" t="s">
        <v>323</v>
      </c>
      <c r="M125" s="60">
        <v>2635</v>
      </c>
      <c r="N125" s="61">
        <f>M125*(1-N4/100)</f>
        <v>2635</v>
      </c>
    </row>
    <row r="126" spans="1:14" ht="26.25" customHeight="1" outlineLevel="1">
      <c r="A126" s="187" t="s">
        <v>589</v>
      </c>
      <c r="B126" s="187"/>
      <c r="C126" s="48"/>
      <c r="D126" s="52" t="s">
        <v>330</v>
      </c>
      <c r="E126" s="38" t="s">
        <v>371</v>
      </c>
      <c r="F126" s="38"/>
      <c r="G126" s="43" t="s">
        <v>65</v>
      </c>
      <c r="H126" s="43" t="s">
        <v>210</v>
      </c>
      <c r="I126" s="43" t="s">
        <v>183</v>
      </c>
      <c r="J126" s="9" t="s">
        <v>334</v>
      </c>
      <c r="K126" s="41" t="s">
        <v>325</v>
      </c>
      <c r="L126" s="45" t="s">
        <v>326</v>
      </c>
      <c r="M126" s="60">
        <v>2980</v>
      </c>
      <c r="N126" s="61">
        <f>M126*(1-N4/100)</f>
        <v>2980</v>
      </c>
    </row>
    <row r="127" spans="1:14" ht="26.25" customHeight="1" outlineLevel="1">
      <c r="A127" s="187" t="s">
        <v>590</v>
      </c>
      <c r="B127" s="187"/>
      <c r="C127" s="48"/>
      <c r="D127" s="52" t="s">
        <v>330</v>
      </c>
      <c r="E127" s="38" t="s">
        <v>371</v>
      </c>
      <c r="F127" s="38"/>
      <c r="G127" s="43" t="s">
        <v>65</v>
      </c>
      <c r="H127" s="43" t="s">
        <v>210</v>
      </c>
      <c r="I127" s="43" t="s">
        <v>183</v>
      </c>
      <c r="J127" s="9" t="s">
        <v>381</v>
      </c>
      <c r="K127" s="41" t="s">
        <v>325</v>
      </c>
      <c r="L127" s="45" t="s">
        <v>326</v>
      </c>
      <c r="M127" s="60">
        <v>4550</v>
      </c>
      <c r="N127" s="61">
        <f>M127*(1-N4/100)</f>
        <v>4550</v>
      </c>
    </row>
    <row r="128" spans="1:14" ht="17.25" customHeight="1" outlineLevel="1">
      <c r="A128" s="148" t="s">
        <v>383</v>
      </c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</row>
    <row r="129" spans="1:14" ht="26.25" customHeight="1" outlineLevel="1">
      <c r="A129" s="105" t="s">
        <v>591</v>
      </c>
      <c r="B129" s="105"/>
      <c r="C129" s="47"/>
      <c r="D129" s="52" t="s">
        <v>330</v>
      </c>
      <c r="E129" s="15" t="s">
        <v>372</v>
      </c>
      <c r="F129" s="38"/>
      <c r="G129" s="9" t="s">
        <v>65</v>
      </c>
      <c r="H129" s="9" t="s">
        <v>47</v>
      </c>
      <c r="I129" s="9" t="s">
        <v>183</v>
      </c>
      <c r="J129" s="43" t="s">
        <v>98</v>
      </c>
      <c r="K129" s="50">
        <v>5</v>
      </c>
      <c r="L129" s="51">
        <v>5.6</v>
      </c>
      <c r="M129" s="60">
        <v>1090</v>
      </c>
      <c r="N129" s="61">
        <f>M129*(1-N4/100)</f>
        <v>1090</v>
      </c>
    </row>
    <row r="130" spans="1:14" ht="26.25" customHeight="1" outlineLevel="1">
      <c r="A130" s="105" t="s">
        <v>592</v>
      </c>
      <c r="B130" s="105"/>
      <c r="C130" s="48"/>
      <c r="D130" s="52" t="s">
        <v>330</v>
      </c>
      <c r="E130" s="15" t="s">
        <v>374</v>
      </c>
      <c r="F130" s="38"/>
      <c r="G130" s="9" t="s">
        <v>65</v>
      </c>
      <c r="H130" s="9" t="s">
        <v>210</v>
      </c>
      <c r="I130" s="9" t="s">
        <v>183</v>
      </c>
      <c r="J130" s="43" t="s">
        <v>98</v>
      </c>
      <c r="K130" s="50">
        <v>6.6</v>
      </c>
      <c r="L130" s="51">
        <v>7.1</v>
      </c>
      <c r="M130" s="60">
        <v>1130</v>
      </c>
      <c r="N130" s="61">
        <f>M130*(1-N4/100)</f>
        <v>1130</v>
      </c>
    </row>
    <row r="131" spans="1:14" ht="26.25" customHeight="1" outlineLevel="1">
      <c r="A131" s="105" t="s">
        <v>593</v>
      </c>
      <c r="B131" s="105"/>
      <c r="C131" s="48"/>
      <c r="D131" s="52" t="s">
        <v>330</v>
      </c>
      <c r="E131" s="38" t="s">
        <v>375</v>
      </c>
      <c r="F131" s="38"/>
      <c r="G131" s="43" t="s">
        <v>65</v>
      </c>
      <c r="H131" s="43" t="s">
        <v>210</v>
      </c>
      <c r="I131" s="43" t="s">
        <v>183</v>
      </c>
      <c r="J131" s="43" t="s">
        <v>98</v>
      </c>
      <c r="K131" s="57">
        <v>7.3</v>
      </c>
      <c r="L131" s="56">
        <v>7.8</v>
      </c>
      <c r="M131" s="60">
        <v>1180</v>
      </c>
      <c r="N131" s="61">
        <f>M131*(1-N4/100)</f>
        <v>1180</v>
      </c>
    </row>
    <row r="132" spans="1:14" ht="26.25" customHeight="1" outlineLevel="1">
      <c r="A132" s="105" t="s">
        <v>594</v>
      </c>
      <c r="B132" s="105"/>
      <c r="C132" s="48"/>
      <c r="D132" s="52" t="s">
        <v>331</v>
      </c>
      <c r="E132" s="38" t="s">
        <v>375</v>
      </c>
      <c r="F132" s="38"/>
      <c r="G132" s="43" t="s">
        <v>65</v>
      </c>
      <c r="H132" s="43" t="s">
        <v>210</v>
      </c>
      <c r="I132" s="43" t="s">
        <v>183</v>
      </c>
      <c r="J132" s="43" t="s">
        <v>98</v>
      </c>
      <c r="K132" s="57">
        <v>7.3</v>
      </c>
      <c r="L132" s="56">
        <v>7.8</v>
      </c>
      <c r="M132" s="60">
        <v>1180</v>
      </c>
      <c r="N132" s="61">
        <f>M132*(1-N4/100)</f>
        <v>1180</v>
      </c>
    </row>
    <row r="133" spans="1:14" ht="26.25" customHeight="1" outlineLevel="1">
      <c r="A133" s="105" t="s">
        <v>595</v>
      </c>
      <c r="B133" s="105"/>
      <c r="C133" s="48"/>
      <c r="D133" s="52" t="s">
        <v>330</v>
      </c>
      <c r="E133" s="15" t="s">
        <v>377</v>
      </c>
      <c r="F133" s="38"/>
      <c r="G133" s="9" t="s">
        <v>65</v>
      </c>
      <c r="H133" s="9" t="s">
        <v>210</v>
      </c>
      <c r="I133" s="9" t="s">
        <v>183</v>
      </c>
      <c r="J133" s="43" t="s">
        <v>334</v>
      </c>
      <c r="K133" s="50">
        <v>10</v>
      </c>
      <c r="L133" s="51">
        <v>11.2</v>
      </c>
      <c r="M133" s="60">
        <v>1355</v>
      </c>
      <c r="N133" s="61">
        <f>M133*(1-N4/100)</f>
        <v>1355</v>
      </c>
    </row>
    <row r="134" spans="1:14" ht="26.25" customHeight="1" outlineLevel="1">
      <c r="A134" s="105" t="s">
        <v>596</v>
      </c>
      <c r="B134" s="105"/>
      <c r="C134" s="48"/>
      <c r="D134" s="52" t="s">
        <v>331</v>
      </c>
      <c r="E134" s="15" t="s">
        <v>376</v>
      </c>
      <c r="F134" s="38"/>
      <c r="G134" s="9" t="s">
        <v>65</v>
      </c>
      <c r="H134" s="9" t="s">
        <v>210</v>
      </c>
      <c r="I134" s="9" t="s">
        <v>183</v>
      </c>
      <c r="J134" s="43" t="s">
        <v>334</v>
      </c>
      <c r="K134" s="50">
        <v>10</v>
      </c>
      <c r="L134" s="51">
        <v>11.2</v>
      </c>
      <c r="M134" s="60">
        <v>1355</v>
      </c>
      <c r="N134" s="61">
        <f>M134*(1-N4/100)</f>
        <v>1355</v>
      </c>
    </row>
    <row r="135" spans="1:14" ht="26.25" customHeight="1" outlineLevel="1">
      <c r="A135" s="194" t="s">
        <v>597</v>
      </c>
      <c r="B135" s="194"/>
      <c r="C135" s="48"/>
      <c r="D135" s="52" t="s">
        <v>331</v>
      </c>
      <c r="E135" s="38" t="s">
        <v>378</v>
      </c>
      <c r="F135" s="38"/>
      <c r="G135" s="43" t="s">
        <v>65</v>
      </c>
      <c r="H135" s="43" t="s">
        <v>210</v>
      </c>
      <c r="I135" s="43" t="s">
        <v>183</v>
      </c>
      <c r="J135" s="43" t="s">
        <v>334</v>
      </c>
      <c r="K135" s="57">
        <v>12.5</v>
      </c>
      <c r="L135" s="56">
        <v>14</v>
      </c>
      <c r="M135" s="60">
        <v>1490</v>
      </c>
      <c r="N135" s="61">
        <f>M135*(1-N4/100)</f>
        <v>1490</v>
      </c>
    </row>
    <row r="136" spans="1:14" ht="26.25" customHeight="1" outlineLevel="1">
      <c r="A136" s="105" t="s">
        <v>598</v>
      </c>
      <c r="B136" s="105"/>
      <c r="C136" s="58"/>
      <c r="D136" s="59" t="s">
        <v>331</v>
      </c>
      <c r="E136" s="15" t="s">
        <v>379</v>
      </c>
      <c r="F136" s="15"/>
      <c r="G136" s="9" t="s">
        <v>65</v>
      </c>
      <c r="H136" s="9" t="s">
        <v>210</v>
      </c>
      <c r="I136" s="9" t="s">
        <v>183</v>
      </c>
      <c r="J136" s="9" t="s">
        <v>334</v>
      </c>
      <c r="K136" s="50">
        <v>13.5</v>
      </c>
      <c r="L136" s="51">
        <v>15</v>
      </c>
      <c r="M136" s="24">
        <v>1860</v>
      </c>
      <c r="N136" s="62">
        <f>M136*(1-N4/100)</f>
        <v>1860</v>
      </c>
    </row>
  </sheetData>
  <sheetProtection/>
  <mergeCells count="362">
    <mergeCell ref="A43:N43"/>
    <mergeCell ref="A44:B44"/>
    <mergeCell ref="D44:D46"/>
    <mergeCell ref="E44:E46"/>
    <mergeCell ref="F44:F46"/>
    <mergeCell ref="L8:L10"/>
    <mergeCell ref="K8:K10"/>
    <mergeCell ref="A11:B11"/>
    <mergeCell ref="L11:L13"/>
    <mergeCell ref="A14:B14"/>
    <mergeCell ref="G11:G13"/>
    <mergeCell ref="D14:D16"/>
    <mergeCell ref="E14:E16"/>
    <mergeCell ref="A8:B8"/>
    <mergeCell ref="A122:N122"/>
    <mergeCell ref="K47:K49"/>
    <mergeCell ref="C44:C55"/>
    <mergeCell ref="L50:L52"/>
    <mergeCell ref="I44:I46"/>
    <mergeCell ref="K44:K46"/>
    <mergeCell ref="F50:F52"/>
    <mergeCell ref="G44:G46"/>
    <mergeCell ref="H44:H46"/>
    <mergeCell ref="L47:L49"/>
    <mergeCell ref="A123:B123"/>
    <mergeCell ref="L44:L46"/>
    <mergeCell ref="E47:E49"/>
    <mergeCell ref="F47:F49"/>
    <mergeCell ref="G47:G49"/>
    <mergeCell ref="H47:H49"/>
    <mergeCell ref="I47:I49"/>
    <mergeCell ref="K53:K55"/>
    <mergeCell ref="A47:B47"/>
    <mergeCell ref="D47:D49"/>
    <mergeCell ref="K50:K52"/>
    <mergeCell ref="E117:E119"/>
    <mergeCell ref="G117:G119"/>
    <mergeCell ref="F60:F62"/>
    <mergeCell ref="K57:K59"/>
    <mergeCell ref="I111:I113"/>
    <mergeCell ref="K111:K113"/>
    <mergeCell ref="G69:G71"/>
    <mergeCell ref="E50:E52"/>
    <mergeCell ref="G50:G52"/>
    <mergeCell ref="D57:D59"/>
    <mergeCell ref="E57:E59"/>
    <mergeCell ref="I57:I59"/>
    <mergeCell ref="A60:B60"/>
    <mergeCell ref="D60:D62"/>
    <mergeCell ref="H50:H52"/>
    <mergeCell ref="I50:I52"/>
    <mergeCell ref="A50:B50"/>
    <mergeCell ref="D50:D52"/>
    <mergeCell ref="D53:D55"/>
    <mergeCell ref="E53:E55"/>
    <mergeCell ref="G53:G55"/>
    <mergeCell ref="H53:H55"/>
    <mergeCell ref="F53:F55"/>
    <mergeCell ref="H69:H71"/>
    <mergeCell ref="F57:F59"/>
    <mergeCell ref="G57:G59"/>
    <mergeCell ref="A56:N56"/>
    <mergeCell ref="A57:B57"/>
    <mergeCell ref="I53:I55"/>
    <mergeCell ref="H57:H59"/>
    <mergeCell ref="L114:L116"/>
    <mergeCell ref="I117:I119"/>
    <mergeCell ref="K117:K119"/>
    <mergeCell ref="L117:L119"/>
    <mergeCell ref="L60:L62"/>
    <mergeCell ref="K63:K65"/>
    <mergeCell ref="K66:K68"/>
    <mergeCell ref="I69:I71"/>
    <mergeCell ref="E60:E62"/>
    <mergeCell ref="C57:C80"/>
    <mergeCell ref="A66:B66"/>
    <mergeCell ref="I66:I68"/>
    <mergeCell ref="A72:B72"/>
    <mergeCell ref="A75:B75"/>
    <mergeCell ref="A63:B63"/>
    <mergeCell ref="D63:D65"/>
    <mergeCell ref="E63:E65"/>
    <mergeCell ref="F63:F65"/>
    <mergeCell ref="E69:E71"/>
    <mergeCell ref="A69:B69"/>
    <mergeCell ref="A78:B78"/>
    <mergeCell ref="G75:G77"/>
    <mergeCell ref="F78:F80"/>
    <mergeCell ref="F75:F77"/>
    <mergeCell ref="E75:E77"/>
    <mergeCell ref="G78:G80"/>
    <mergeCell ref="F66:F68"/>
    <mergeCell ref="F69:F71"/>
    <mergeCell ref="L69:L71"/>
    <mergeCell ref="G63:G65"/>
    <mergeCell ref="K69:K71"/>
    <mergeCell ref="L66:L68"/>
    <mergeCell ref="D66:D68"/>
    <mergeCell ref="L111:L113"/>
    <mergeCell ref="H111:H113"/>
    <mergeCell ref="E72:E74"/>
    <mergeCell ref="F72:F74"/>
    <mergeCell ref="G72:G74"/>
    <mergeCell ref="H75:H77"/>
    <mergeCell ref="H72:H74"/>
    <mergeCell ref="K72:K74"/>
    <mergeCell ref="L72:L74"/>
    <mergeCell ref="E83:E85"/>
    <mergeCell ref="D72:D74"/>
    <mergeCell ref="D69:D71"/>
    <mergeCell ref="D78:D80"/>
    <mergeCell ref="E78:E80"/>
    <mergeCell ref="L78:L80"/>
    <mergeCell ref="K78:K80"/>
    <mergeCell ref="H83:H85"/>
    <mergeCell ref="I83:I85"/>
    <mergeCell ref="D75:D77"/>
    <mergeCell ref="I72:I74"/>
    <mergeCell ref="A89:B89"/>
    <mergeCell ref="D86:D88"/>
    <mergeCell ref="E86:E88"/>
    <mergeCell ref="A86:B86"/>
    <mergeCell ref="C83:C94"/>
    <mergeCell ref="I75:I77"/>
    <mergeCell ref="D89:D91"/>
    <mergeCell ref="E89:E91"/>
    <mergeCell ref="F89:F91"/>
    <mergeCell ref="F83:F85"/>
    <mergeCell ref="G83:G85"/>
    <mergeCell ref="I78:I80"/>
    <mergeCell ref="D83:D85"/>
    <mergeCell ref="L86:L88"/>
    <mergeCell ref="H86:H88"/>
    <mergeCell ref="F86:F88"/>
    <mergeCell ref="G86:G88"/>
    <mergeCell ref="I86:I88"/>
    <mergeCell ref="K86:K88"/>
    <mergeCell ref="I89:I91"/>
    <mergeCell ref="K89:K91"/>
    <mergeCell ref="L89:L91"/>
    <mergeCell ref="H89:H91"/>
    <mergeCell ref="K75:K77"/>
    <mergeCell ref="L75:L77"/>
    <mergeCell ref="K83:K85"/>
    <mergeCell ref="L83:L85"/>
    <mergeCell ref="A82:N82"/>
    <mergeCell ref="A83:B83"/>
    <mergeCell ref="H92:H94"/>
    <mergeCell ref="I92:I94"/>
    <mergeCell ref="K92:K94"/>
    <mergeCell ref="L92:L94"/>
    <mergeCell ref="G89:G91"/>
    <mergeCell ref="A92:B92"/>
    <mergeCell ref="D92:D94"/>
    <mergeCell ref="E92:E94"/>
    <mergeCell ref="F92:F94"/>
    <mergeCell ref="G92:G94"/>
    <mergeCell ref="A95:N95"/>
    <mergeCell ref="A96:B96"/>
    <mergeCell ref="I96:I98"/>
    <mergeCell ref="K96:K98"/>
    <mergeCell ref="L96:L98"/>
    <mergeCell ref="D96:D98"/>
    <mergeCell ref="E96:E98"/>
    <mergeCell ref="F96:F98"/>
    <mergeCell ref="G96:G98"/>
    <mergeCell ref="H96:H98"/>
    <mergeCell ref="G99:G101"/>
    <mergeCell ref="H99:H101"/>
    <mergeCell ref="I105:I107"/>
    <mergeCell ref="F102:F104"/>
    <mergeCell ref="G102:G104"/>
    <mergeCell ref="A99:B99"/>
    <mergeCell ref="D99:D101"/>
    <mergeCell ref="E99:E101"/>
    <mergeCell ref="F99:F101"/>
    <mergeCell ref="K99:K101"/>
    <mergeCell ref="L99:L101"/>
    <mergeCell ref="H102:H104"/>
    <mergeCell ref="I102:I104"/>
    <mergeCell ref="I99:I101"/>
    <mergeCell ref="K102:K104"/>
    <mergeCell ref="L102:L104"/>
    <mergeCell ref="H108:H110"/>
    <mergeCell ref="I108:I110"/>
    <mergeCell ref="K108:K110"/>
    <mergeCell ref="L105:L107"/>
    <mergeCell ref="K105:K107"/>
    <mergeCell ref="H105:H107"/>
    <mergeCell ref="L108:L110"/>
    <mergeCell ref="A102:B102"/>
    <mergeCell ref="A105:B105"/>
    <mergeCell ref="D105:D107"/>
    <mergeCell ref="G108:G110"/>
    <mergeCell ref="D102:D104"/>
    <mergeCell ref="E102:E104"/>
    <mergeCell ref="G105:G107"/>
    <mergeCell ref="E105:E107"/>
    <mergeCell ref="F105:F107"/>
    <mergeCell ref="A130:B130"/>
    <mergeCell ref="A132:B132"/>
    <mergeCell ref="E111:E113"/>
    <mergeCell ref="F111:F113"/>
    <mergeCell ref="A125:B125"/>
    <mergeCell ref="F114:F116"/>
    <mergeCell ref="F117:F119"/>
    <mergeCell ref="A124:B124"/>
    <mergeCell ref="A117:B117"/>
    <mergeCell ref="D117:D119"/>
    <mergeCell ref="K114:K116"/>
    <mergeCell ref="H114:H116"/>
    <mergeCell ref="I114:I116"/>
    <mergeCell ref="A108:B108"/>
    <mergeCell ref="D108:D110"/>
    <mergeCell ref="E108:E110"/>
    <mergeCell ref="F108:F110"/>
    <mergeCell ref="G111:G113"/>
    <mergeCell ref="A114:B114"/>
    <mergeCell ref="D114:D116"/>
    <mergeCell ref="A134:B134"/>
    <mergeCell ref="A136:B136"/>
    <mergeCell ref="A127:B127"/>
    <mergeCell ref="A81:N81"/>
    <mergeCell ref="A131:B131"/>
    <mergeCell ref="A133:B133"/>
    <mergeCell ref="A120:N121"/>
    <mergeCell ref="A135:B135"/>
    <mergeCell ref="A126:B126"/>
    <mergeCell ref="A128:N128"/>
    <mergeCell ref="A129:B129"/>
    <mergeCell ref="E66:E68"/>
    <mergeCell ref="G66:G68"/>
    <mergeCell ref="H66:H68"/>
    <mergeCell ref="H78:H80"/>
    <mergeCell ref="H117:H119"/>
    <mergeCell ref="G114:G116"/>
    <mergeCell ref="E114:E116"/>
    <mergeCell ref="A111:B111"/>
    <mergeCell ref="D111:D113"/>
    <mergeCell ref="A42:N42"/>
    <mergeCell ref="L63:L65"/>
    <mergeCell ref="L57:L59"/>
    <mergeCell ref="G60:G62"/>
    <mergeCell ref="H60:H62"/>
    <mergeCell ref="I60:I62"/>
    <mergeCell ref="K60:K62"/>
    <mergeCell ref="H63:H65"/>
    <mergeCell ref="I63:I65"/>
    <mergeCell ref="A53:B53"/>
    <mergeCell ref="I39:I41"/>
    <mergeCell ref="K39:K41"/>
    <mergeCell ref="L39:L41"/>
    <mergeCell ref="E39:E41"/>
    <mergeCell ref="G39:G41"/>
    <mergeCell ref="H39:H41"/>
    <mergeCell ref="A39:B39"/>
    <mergeCell ref="F39:F41"/>
    <mergeCell ref="L53:L55"/>
    <mergeCell ref="L33:L35"/>
    <mergeCell ref="K33:K35"/>
    <mergeCell ref="H36:H38"/>
    <mergeCell ref="I36:I38"/>
    <mergeCell ref="K36:K38"/>
    <mergeCell ref="L36:L38"/>
    <mergeCell ref="I33:I35"/>
    <mergeCell ref="A36:B36"/>
    <mergeCell ref="A33:B33"/>
    <mergeCell ref="E36:E38"/>
    <mergeCell ref="G36:G38"/>
    <mergeCell ref="G33:G35"/>
    <mergeCell ref="D36:D38"/>
    <mergeCell ref="F33:F35"/>
    <mergeCell ref="F36:F38"/>
    <mergeCell ref="F21:F23"/>
    <mergeCell ref="H30:H32"/>
    <mergeCell ref="D24:D26"/>
    <mergeCell ref="D39:D41"/>
    <mergeCell ref="F27:F29"/>
    <mergeCell ref="F30:F32"/>
    <mergeCell ref="I30:I32"/>
    <mergeCell ref="D30:D32"/>
    <mergeCell ref="E30:E32"/>
    <mergeCell ref="K30:K32"/>
    <mergeCell ref="H33:H35"/>
    <mergeCell ref="D33:D35"/>
    <mergeCell ref="E33:E35"/>
    <mergeCell ref="L30:L32"/>
    <mergeCell ref="L24:L26"/>
    <mergeCell ref="E24:E26"/>
    <mergeCell ref="G24:G26"/>
    <mergeCell ref="H24:H26"/>
    <mergeCell ref="I24:I26"/>
    <mergeCell ref="F24:F26"/>
    <mergeCell ref="G30:G32"/>
    <mergeCell ref="L27:L29"/>
    <mergeCell ref="H27:H29"/>
    <mergeCell ref="G27:G29"/>
    <mergeCell ref="H21:H23"/>
    <mergeCell ref="I21:I23"/>
    <mergeCell ref="K21:K23"/>
    <mergeCell ref="K24:K26"/>
    <mergeCell ref="H17:H19"/>
    <mergeCell ref="I27:I29"/>
    <mergeCell ref="K27:K29"/>
    <mergeCell ref="L21:L23"/>
    <mergeCell ref="A20:N20"/>
    <mergeCell ref="A17:B17"/>
    <mergeCell ref="D21:D23"/>
    <mergeCell ref="E21:E23"/>
    <mergeCell ref="G21:G23"/>
    <mergeCell ref="C8:C19"/>
    <mergeCell ref="G17:G19"/>
    <mergeCell ref="H14:H16"/>
    <mergeCell ref="I17:I19"/>
    <mergeCell ref="H11:H13"/>
    <mergeCell ref="I11:I13"/>
    <mergeCell ref="F11:F13"/>
    <mergeCell ref="F14:F16"/>
    <mergeCell ref="I14:I16"/>
    <mergeCell ref="L17:L19"/>
    <mergeCell ref="K17:K19"/>
    <mergeCell ref="L14:L16"/>
    <mergeCell ref="F17:F19"/>
    <mergeCell ref="D3:D5"/>
    <mergeCell ref="K2:K5"/>
    <mergeCell ref="F2:F5"/>
    <mergeCell ref="G14:G16"/>
    <mergeCell ref="K14:K16"/>
    <mergeCell ref="E3:E5"/>
    <mergeCell ref="I8:I10"/>
    <mergeCell ref="G2:G5"/>
    <mergeCell ref="I2:I5"/>
    <mergeCell ref="A27:B27"/>
    <mergeCell ref="D8:D10"/>
    <mergeCell ref="E8:E10"/>
    <mergeCell ref="D11:D13"/>
    <mergeCell ref="E11:E13"/>
    <mergeCell ref="D17:D19"/>
    <mergeCell ref="E17:E19"/>
    <mergeCell ref="D27:D29"/>
    <mergeCell ref="E27:E29"/>
    <mergeCell ref="C21:C41"/>
    <mergeCell ref="N4:N5"/>
    <mergeCell ref="L2:L5"/>
    <mergeCell ref="A7:N7"/>
    <mergeCell ref="F8:F10"/>
    <mergeCell ref="D2:E2"/>
    <mergeCell ref="H2:H5"/>
    <mergeCell ref="A1:B4"/>
    <mergeCell ref="N1:N3"/>
    <mergeCell ref="G8:G10"/>
    <mergeCell ref="H8:H10"/>
    <mergeCell ref="A30:B30"/>
    <mergeCell ref="A21:B21"/>
    <mergeCell ref="A24:B24"/>
    <mergeCell ref="A5:B5"/>
    <mergeCell ref="A6:N6"/>
    <mergeCell ref="K11:K13"/>
    <mergeCell ref="M1:M5"/>
    <mergeCell ref="J2:J5"/>
    <mergeCell ref="C1:C5"/>
    <mergeCell ref="D1:L1"/>
  </mergeCells>
  <printOptions/>
  <pageMargins left="0.75" right="0.75" top="1" bottom="1" header="0.5" footer="0.5"/>
  <pageSetup horizontalDpi="600" verticalDpi="600" orientation="portrait" paperSize="9" scale="80" r:id="rId2"/>
  <rowBreaks count="1" manualBreakCount="1">
    <brk id="12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luts</dc:creator>
  <cp:keywords/>
  <dc:description/>
  <cp:lastModifiedBy>HP</cp:lastModifiedBy>
  <cp:lastPrinted>2010-07-01T10:35:42Z</cp:lastPrinted>
  <dcterms:created xsi:type="dcterms:W3CDTF">2009-05-13T08:04:34Z</dcterms:created>
  <dcterms:modified xsi:type="dcterms:W3CDTF">2011-04-08T13:05:48Z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